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placeholders" defaultThemeVersion="124226"/>
  <bookViews>
    <workbookView xWindow="-75" yWindow="-30" windowWidth="15480" windowHeight="11640" tabRatio="742" firstSheet="8" activeTab="11"/>
  </bookViews>
  <sheets>
    <sheet name="MLEKO IN MLEČNI IZDELKI" sheetId="2" r:id="rId1"/>
    <sheet name="MESO IN MESNI IZDELKI" sheetId="7" r:id="rId2"/>
    <sheet name="RIBE " sheetId="8" r:id="rId3"/>
    <sheet name="JAJCA" sheetId="9" r:id="rId4"/>
    <sheet name="OLJA IN IZDELKI " sheetId="10" r:id="rId5"/>
    <sheet name="SVEŽE SADNJE, ZELENJAVA, SUHO S" sheetId="11" r:id="rId6"/>
    <sheet name="ZAMRZNJENA IN KONZERVIRANA ZELE" sheetId="12" r:id="rId7"/>
    <sheet name="SADNI SOKOVI, VODA SIRUPI, LEDE" sheetId="15" r:id="rId8"/>
    <sheet name="ŽITA IN MLEVSKI IZDELKI" sheetId="17" r:id="rId9"/>
    <sheet name="ZAMRZNJENI IZDELKI IZ TESTA" sheetId="16" r:id="rId10"/>
    <sheet name="KRUH; PEKOVSKO PECIVO, KEKSI; S" sheetId="14" r:id="rId11"/>
    <sheet name="OSTALO PREHRAMBENO BLAGO " sheetId="19" r:id="rId12"/>
  </sheets>
  <definedNames>
    <definedName name="_xlnm.Print_Area" localSheetId="0">'MLEKO IN MLEČNI IZDELKI'!$A$1:$K$111</definedName>
    <definedName name="_xlnm.Print_Area" localSheetId="2">'RIBE '!$A$1:$K$33</definedName>
    <definedName name="_xlnm.Print_Area" localSheetId="5">'SVEŽE SADNJE, ZELENJAVA, SUHO S'!$A$1:$L$149</definedName>
    <definedName name="_xlnm.Print_Titles" localSheetId="1">'MESO IN MESNI IZDELKI'!$5:$6</definedName>
    <definedName name="_xlnm.Print_Titles" localSheetId="0">'MLEKO IN MLEČNI IZDELKI'!$5:$5</definedName>
  </definedNames>
  <calcPr calcId="145621"/>
</workbook>
</file>

<file path=xl/calcChain.xml><?xml version="1.0" encoding="utf-8"?>
<calcChain xmlns="http://schemas.openxmlformats.org/spreadsheetml/2006/main">
  <c r="K98" i="14" l="1"/>
  <c r="J98" i="14"/>
  <c r="J94" i="19" l="1"/>
  <c r="K94" i="19"/>
  <c r="J68" i="19"/>
  <c r="K68" i="19"/>
  <c r="J63" i="19"/>
  <c r="K63" i="19"/>
  <c r="J58" i="19"/>
  <c r="K58" i="19"/>
  <c r="J31" i="19"/>
  <c r="K31" i="19"/>
  <c r="J21" i="19"/>
  <c r="K21" i="19"/>
  <c r="J139" i="14" l="1"/>
  <c r="J119" i="14"/>
  <c r="K119" i="14"/>
  <c r="J113" i="14"/>
  <c r="K113" i="14"/>
  <c r="J104" i="14"/>
  <c r="K104" i="14"/>
  <c r="G80" i="14"/>
  <c r="H80" i="14" s="1"/>
  <c r="G81" i="14"/>
  <c r="G82" i="14"/>
  <c r="H82" i="14" s="1"/>
  <c r="I82" i="14" s="1"/>
  <c r="J77" i="14"/>
  <c r="K77" i="14"/>
  <c r="J66" i="14"/>
  <c r="K66" i="14"/>
  <c r="J54" i="14"/>
  <c r="K54" i="14"/>
  <c r="J43" i="14"/>
  <c r="K43" i="14"/>
  <c r="J35" i="14"/>
  <c r="K35" i="14"/>
  <c r="J27" i="14"/>
  <c r="K27" i="14"/>
  <c r="J15" i="14"/>
  <c r="K15" i="14"/>
  <c r="H81" i="14" l="1"/>
  <c r="I81" i="14" s="1"/>
  <c r="I80" i="14"/>
  <c r="J48" i="16"/>
  <c r="K48" i="16"/>
  <c r="J36" i="16"/>
  <c r="K36" i="16"/>
  <c r="J32" i="16"/>
  <c r="K32" i="16"/>
  <c r="J28" i="16"/>
  <c r="K28" i="16"/>
  <c r="J21" i="16"/>
  <c r="K21" i="16"/>
  <c r="J16" i="16"/>
  <c r="K16" i="16"/>
  <c r="J65" i="17"/>
  <c r="K65" i="17"/>
  <c r="J62" i="17"/>
  <c r="K62" i="17"/>
  <c r="J59" i="17"/>
  <c r="K59" i="17"/>
  <c r="J55" i="17"/>
  <c r="K55" i="17"/>
  <c r="J38" i="17"/>
  <c r="K38" i="17"/>
  <c r="J27" i="17"/>
  <c r="K27" i="17"/>
  <c r="J16" i="17"/>
  <c r="K16" i="17"/>
  <c r="J45" i="15"/>
  <c r="K45" i="15"/>
  <c r="J42" i="15"/>
  <c r="K42" i="15"/>
  <c r="J31" i="15"/>
  <c r="K31" i="15"/>
  <c r="J26" i="15"/>
  <c r="K26" i="15"/>
  <c r="J21" i="15"/>
  <c r="K21" i="15"/>
  <c r="J17" i="15"/>
  <c r="K17" i="15"/>
  <c r="J61" i="12"/>
  <c r="K61" i="12"/>
  <c r="J54" i="12"/>
  <c r="K54" i="12"/>
  <c r="J45" i="12"/>
  <c r="K45" i="12"/>
  <c r="J25" i="12"/>
  <c r="K25" i="12"/>
  <c r="G28" i="12"/>
  <c r="H28" i="12" s="1"/>
  <c r="G29" i="12"/>
  <c r="L136" i="11"/>
  <c r="K136" i="11"/>
  <c r="L127" i="11"/>
  <c r="K127" i="11"/>
  <c r="L118" i="11"/>
  <c r="K118" i="11"/>
  <c r="L106" i="11"/>
  <c r="K106" i="11"/>
  <c r="L96" i="11"/>
  <c r="K96" i="11"/>
  <c r="L99" i="11"/>
  <c r="K99" i="11"/>
  <c r="L93" i="11"/>
  <c r="K93" i="11"/>
  <c r="L89" i="11"/>
  <c r="K89" i="11"/>
  <c r="L85" i="11"/>
  <c r="K85" i="11"/>
  <c r="L81" i="11"/>
  <c r="K81" i="11"/>
  <c r="L62" i="11"/>
  <c r="K62" i="11"/>
  <c r="L55" i="11"/>
  <c r="K55" i="11"/>
  <c r="L49" i="11"/>
  <c r="K49" i="11"/>
  <c r="L16" i="11"/>
  <c r="K16" i="11"/>
  <c r="H59" i="11"/>
  <c r="J13" i="10"/>
  <c r="K13" i="10"/>
  <c r="J10" i="9"/>
  <c r="K10" i="9"/>
  <c r="J21" i="8"/>
  <c r="K21" i="8"/>
  <c r="J15" i="8"/>
  <c r="K15" i="8"/>
  <c r="J91" i="7"/>
  <c r="K91" i="7"/>
  <c r="J85" i="7"/>
  <c r="J76" i="7"/>
  <c r="K76" i="7"/>
  <c r="J71" i="7"/>
  <c r="K71" i="7"/>
  <c r="J64" i="7"/>
  <c r="K64" i="7"/>
  <c r="J57" i="7"/>
  <c r="K57" i="7"/>
  <c r="J38" i="7"/>
  <c r="K38" i="7"/>
  <c r="J26" i="7"/>
  <c r="K26" i="7"/>
  <c r="J22" i="7"/>
  <c r="K22" i="7"/>
  <c r="J13" i="7"/>
  <c r="K13" i="7"/>
  <c r="K98" i="2"/>
  <c r="J98" i="2"/>
  <c r="J95" i="2"/>
  <c r="K82" i="2"/>
  <c r="J82" i="2"/>
  <c r="K74" i="2"/>
  <c r="J74" i="2"/>
  <c r="K67" i="2"/>
  <c r="J67" i="2"/>
  <c r="K61" i="2"/>
  <c r="J61" i="2"/>
  <c r="K50" i="2"/>
  <c r="J50" i="2"/>
  <c r="K36" i="2"/>
  <c r="J36" i="2"/>
  <c r="K31" i="2"/>
  <c r="J31" i="2"/>
  <c r="K20" i="2"/>
  <c r="J20" i="2"/>
  <c r="K13" i="2"/>
  <c r="J13" i="2"/>
  <c r="G41" i="15"/>
  <c r="H41" i="15" s="1"/>
  <c r="G44" i="15"/>
  <c r="G45" i="15"/>
  <c r="G16" i="15"/>
  <c r="G90" i="7"/>
  <c r="H90" i="7" s="1"/>
  <c r="G89" i="7"/>
  <c r="H89" i="7" s="1"/>
  <c r="G88" i="7"/>
  <c r="H88" i="7" s="1"/>
  <c r="G87" i="7"/>
  <c r="H87" i="7" s="1"/>
  <c r="H91" i="7" s="1"/>
  <c r="G97" i="2"/>
  <c r="H97" i="2" s="1"/>
  <c r="H98" i="2" s="1"/>
  <c r="G88" i="19"/>
  <c r="G87" i="19"/>
  <c r="G86" i="19"/>
  <c r="G85" i="19"/>
  <c r="G84" i="19"/>
  <c r="G83" i="19"/>
  <c r="G82" i="19"/>
  <c r="G81" i="19"/>
  <c r="G78" i="19"/>
  <c r="G77" i="19"/>
  <c r="G76" i="19"/>
  <c r="G75" i="19"/>
  <c r="G74" i="19"/>
  <c r="G73" i="19"/>
  <c r="G72" i="19"/>
  <c r="G71" i="19"/>
  <c r="G70" i="19"/>
  <c r="G79" i="19"/>
  <c r="G67" i="19"/>
  <c r="G66" i="19"/>
  <c r="G48" i="19"/>
  <c r="H48" i="19" s="1"/>
  <c r="G52" i="19"/>
  <c r="H52" i="19" s="1"/>
  <c r="G53" i="19"/>
  <c r="H53" i="19" s="1"/>
  <c r="G26" i="19"/>
  <c r="G25" i="19"/>
  <c r="G20" i="19"/>
  <c r="G34" i="19"/>
  <c r="G33" i="19"/>
  <c r="G30" i="19"/>
  <c r="G29" i="19"/>
  <c r="G23" i="19"/>
  <c r="H23" i="19" s="1"/>
  <c r="G24" i="19"/>
  <c r="G27" i="19"/>
  <c r="G28" i="19"/>
  <c r="G132" i="14"/>
  <c r="G76" i="14"/>
  <c r="G74" i="14"/>
  <c r="G72" i="14"/>
  <c r="G71" i="14"/>
  <c r="G70" i="14"/>
  <c r="G52" i="14"/>
  <c r="G51" i="14"/>
  <c r="H51" i="14" s="1"/>
  <c r="G49" i="14"/>
  <c r="G46" i="14"/>
  <c r="G45" i="14"/>
  <c r="G41" i="14"/>
  <c r="G39" i="14"/>
  <c r="G37" i="14"/>
  <c r="G33" i="14"/>
  <c r="G32" i="14"/>
  <c r="G31" i="14"/>
  <c r="G138" i="14"/>
  <c r="G137" i="14"/>
  <c r="G136" i="14"/>
  <c r="G123" i="14"/>
  <c r="H123" i="14" s="1"/>
  <c r="G121" i="14"/>
  <c r="G135" i="14"/>
  <c r="G134" i="14"/>
  <c r="G133" i="14"/>
  <c r="G131" i="14"/>
  <c r="G130" i="14"/>
  <c r="G129" i="14"/>
  <c r="G128" i="14"/>
  <c r="G127" i="14"/>
  <c r="G126" i="14"/>
  <c r="G125" i="14"/>
  <c r="G124" i="14"/>
  <c r="G122" i="14"/>
  <c r="G117" i="14"/>
  <c r="G116" i="14"/>
  <c r="G115" i="14"/>
  <c r="G94" i="14"/>
  <c r="H94" i="14" s="1"/>
  <c r="G95" i="14"/>
  <c r="G96" i="14"/>
  <c r="H96" i="14" s="1"/>
  <c r="G97" i="14"/>
  <c r="G79" i="14"/>
  <c r="G83" i="14"/>
  <c r="H83" i="14" s="1"/>
  <c r="G84" i="14"/>
  <c r="G85" i="14"/>
  <c r="H85" i="14" s="1"/>
  <c r="G86" i="14"/>
  <c r="G87" i="14"/>
  <c r="H87" i="14" s="1"/>
  <c r="G88" i="14"/>
  <c r="G89" i="14"/>
  <c r="H89" i="14" s="1"/>
  <c r="G90" i="14"/>
  <c r="G91" i="14"/>
  <c r="G92" i="14"/>
  <c r="H92" i="14" s="1"/>
  <c r="G93" i="14"/>
  <c r="G100" i="14"/>
  <c r="G101" i="14"/>
  <c r="H101" i="14" s="1"/>
  <c r="G102" i="14"/>
  <c r="G103" i="14"/>
  <c r="H103" i="14" s="1"/>
  <c r="G106" i="14"/>
  <c r="H106" i="14" s="1"/>
  <c r="G107" i="14"/>
  <c r="H107" i="14" s="1"/>
  <c r="G108" i="14"/>
  <c r="G109" i="14"/>
  <c r="H109" i="14" s="1"/>
  <c r="G110" i="14"/>
  <c r="G111" i="14"/>
  <c r="H111" i="14" s="1"/>
  <c r="G112" i="14"/>
  <c r="I94" i="14"/>
  <c r="I92" i="14"/>
  <c r="I89" i="14"/>
  <c r="I87" i="14"/>
  <c r="I85" i="14"/>
  <c r="I83" i="14"/>
  <c r="G68" i="14"/>
  <c r="G69" i="14"/>
  <c r="G73" i="14"/>
  <c r="H73" i="14" s="1"/>
  <c r="G75" i="14"/>
  <c r="G118" i="14"/>
  <c r="G29" i="14"/>
  <c r="G14" i="14"/>
  <c r="H14" i="14" s="1"/>
  <c r="G13" i="14"/>
  <c r="H13" i="14" s="1"/>
  <c r="G12" i="14"/>
  <c r="H12" i="14" s="1"/>
  <c r="G11" i="14"/>
  <c r="H11" i="14" s="1"/>
  <c r="G46" i="16"/>
  <c r="G45" i="16"/>
  <c r="H45" i="16" s="1"/>
  <c r="G44" i="16"/>
  <c r="H44" i="16" s="1"/>
  <c r="G43" i="16"/>
  <c r="H43" i="16" s="1"/>
  <c r="G39" i="16"/>
  <c r="H39" i="16" s="1"/>
  <c r="G38" i="16"/>
  <c r="H38" i="16" s="1"/>
  <c r="G64" i="17"/>
  <c r="H64" i="17" s="1"/>
  <c r="H65" i="17" s="1"/>
  <c r="G61" i="17"/>
  <c r="H61" i="17" s="1"/>
  <c r="H62" i="17" s="1"/>
  <c r="G58" i="17"/>
  <c r="H58" i="17" s="1"/>
  <c r="G57" i="17"/>
  <c r="G54" i="17"/>
  <c r="H54" i="17" s="1"/>
  <c r="G53" i="17"/>
  <c r="G52" i="17"/>
  <c r="H52" i="17" s="1"/>
  <c r="I52" i="17" s="1"/>
  <c r="G51" i="17"/>
  <c r="H51" i="17" s="1"/>
  <c r="G50" i="17"/>
  <c r="H50" i="17" s="1"/>
  <c r="G49" i="17"/>
  <c r="G48" i="17"/>
  <c r="H48" i="17" s="1"/>
  <c r="I48" i="17" s="1"/>
  <c r="G47" i="17"/>
  <c r="H47" i="17" s="1"/>
  <c r="G46" i="17"/>
  <c r="H46" i="17" s="1"/>
  <c r="G45" i="17"/>
  <c r="H45" i="17" s="1"/>
  <c r="G44" i="17"/>
  <c r="H44" i="17" s="1"/>
  <c r="I44" i="17" s="1"/>
  <c r="G43" i="17"/>
  <c r="H43" i="17" s="1"/>
  <c r="G42" i="17"/>
  <c r="H42" i="17" s="1"/>
  <c r="G41" i="17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G30" i="15"/>
  <c r="H30" i="15" s="1"/>
  <c r="G29" i="15"/>
  <c r="H29" i="15" s="1"/>
  <c r="G28" i="15"/>
  <c r="H28" i="15" s="1"/>
  <c r="H31" i="15" s="1"/>
  <c r="G25" i="15"/>
  <c r="G24" i="15"/>
  <c r="H24" i="15" s="1"/>
  <c r="G23" i="15"/>
  <c r="H23" i="15" s="1"/>
  <c r="G20" i="15"/>
  <c r="H20" i="15" s="1"/>
  <c r="G19" i="15"/>
  <c r="H19" i="15" s="1"/>
  <c r="G59" i="12"/>
  <c r="H59" i="12" s="1"/>
  <c r="G58" i="12"/>
  <c r="H58" i="12" s="1"/>
  <c r="G57" i="12"/>
  <c r="H57" i="12" s="1"/>
  <c r="G56" i="12"/>
  <c r="H56" i="12" s="1"/>
  <c r="G44" i="12"/>
  <c r="G43" i="12"/>
  <c r="G42" i="12"/>
  <c r="G41" i="12"/>
  <c r="G40" i="12"/>
  <c r="G39" i="12"/>
  <c r="G38" i="12"/>
  <c r="G37" i="12"/>
  <c r="G135" i="11"/>
  <c r="H135" i="11" s="1"/>
  <c r="G84" i="11"/>
  <c r="G83" i="11"/>
  <c r="H83" i="11" s="1"/>
  <c r="G121" i="11"/>
  <c r="H121" i="11" s="1"/>
  <c r="G126" i="11"/>
  <c r="H126" i="11" s="1"/>
  <c r="G125" i="11"/>
  <c r="H125" i="11" s="1"/>
  <c r="G124" i="11"/>
  <c r="H124" i="11" s="1"/>
  <c r="G123" i="11"/>
  <c r="H123" i="11" s="1"/>
  <c r="I123" i="11" s="1"/>
  <c r="G122" i="11"/>
  <c r="H122" i="11" s="1"/>
  <c r="G129" i="11"/>
  <c r="G130" i="11"/>
  <c r="G131" i="11"/>
  <c r="G132" i="11"/>
  <c r="G133" i="11"/>
  <c r="G134" i="11"/>
  <c r="G61" i="11"/>
  <c r="H61" i="11" s="1"/>
  <c r="G60" i="11"/>
  <c r="H60" i="11" s="1"/>
  <c r="G84" i="7"/>
  <c r="H84" i="7" s="1"/>
  <c r="G53" i="7"/>
  <c r="G120" i="11"/>
  <c r="G51" i="11"/>
  <c r="H51" i="11" s="1"/>
  <c r="G52" i="11"/>
  <c r="G108" i="11"/>
  <c r="H108" i="11" s="1"/>
  <c r="G109" i="11"/>
  <c r="G110" i="11"/>
  <c r="G111" i="11"/>
  <c r="H111" i="11" s="1"/>
  <c r="G112" i="11"/>
  <c r="G113" i="11"/>
  <c r="H113" i="11" s="1"/>
  <c r="G114" i="11"/>
  <c r="G115" i="11"/>
  <c r="G116" i="11"/>
  <c r="G117" i="11"/>
  <c r="H117" i="11" s="1"/>
  <c r="I108" i="11"/>
  <c r="G101" i="11"/>
  <c r="G102" i="11"/>
  <c r="H102" i="11" s="1"/>
  <c r="G103" i="11"/>
  <c r="H103" i="11" s="1"/>
  <c r="G104" i="11"/>
  <c r="H104" i="11" s="1"/>
  <c r="G105" i="11"/>
  <c r="H105" i="11" s="1"/>
  <c r="G98" i="11"/>
  <c r="H98" i="11" s="1"/>
  <c r="H99" i="11" s="1"/>
  <c r="G95" i="11"/>
  <c r="H95" i="11" s="1"/>
  <c r="H96" i="11" s="1"/>
  <c r="G91" i="11"/>
  <c r="H91" i="11" s="1"/>
  <c r="G92" i="11"/>
  <c r="G93" i="11"/>
  <c r="G87" i="11"/>
  <c r="G88" i="11"/>
  <c r="H88" i="11" s="1"/>
  <c r="G64" i="11"/>
  <c r="H64" i="11" s="1"/>
  <c r="G65" i="11"/>
  <c r="H65" i="11" s="1"/>
  <c r="G66" i="11"/>
  <c r="H66" i="11" s="1"/>
  <c r="G67" i="11"/>
  <c r="H67" i="11" s="1"/>
  <c r="G68" i="11"/>
  <c r="H68" i="11" s="1"/>
  <c r="G69" i="11"/>
  <c r="H69" i="11" s="1"/>
  <c r="G70" i="11"/>
  <c r="G71" i="11"/>
  <c r="G72" i="11"/>
  <c r="G73" i="11"/>
  <c r="H73" i="11" s="1"/>
  <c r="G74" i="11"/>
  <c r="G75" i="11"/>
  <c r="G76" i="11"/>
  <c r="H76" i="11" s="1"/>
  <c r="G77" i="11"/>
  <c r="H77" i="11" s="1"/>
  <c r="G78" i="11"/>
  <c r="G79" i="11"/>
  <c r="G80" i="11"/>
  <c r="H80" i="11" s="1"/>
  <c r="I77" i="11"/>
  <c r="I69" i="11"/>
  <c r="I68" i="11"/>
  <c r="I67" i="11"/>
  <c r="I66" i="11"/>
  <c r="I64" i="11"/>
  <c r="G58" i="11"/>
  <c r="G57" i="11"/>
  <c r="G53" i="11"/>
  <c r="G54" i="11"/>
  <c r="G9" i="8"/>
  <c r="H9" i="8" s="1"/>
  <c r="G14" i="8"/>
  <c r="H14" i="8" s="1"/>
  <c r="I14" i="8" s="1"/>
  <c r="G20" i="8"/>
  <c r="H20" i="8" s="1"/>
  <c r="G19" i="8"/>
  <c r="G18" i="8"/>
  <c r="H18" i="8" s="1"/>
  <c r="G17" i="8"/>
  <c r="G73" i="7"/>
  <c r="H73" i="7" s="1"/>
  <c r="G74" i="7"/>
  <c r="H74" i="7" s="1"/>
  <c r="G75" i="7"/>
  <c r="H75" i="7" s="1"/>
  <c r="I74" i="7" s="1"/>
  <c r="G76" i="7"/>
  <c r="G83" i="7"/>
  <c r="G82" i="7"/>
  <c r="G81" i="7"/>
  <c r="G80" i="7"/>
  <c r="H80" i="7" s="1"/>
  <c r="I80" i="7" s="1"/>
  <c r="G79" i="7"/>
  <c r="H79" i="7" s="1"/>
  <c r="G78" i="7"/>
  <c r="H78" i="7" s="1"/>
  <c r="G70" i="7"/>
  <c r="G69" i="7"/>
  <c r="G68" i="7"/>
  <c r="H68" i="7" s="1"/>
  <c r="G67" i="7"/>
  <c r="H67" i="7" s="1"/>
  <c r="I67" i="7" s="1"/>
  <c r="G66" i="7"/>
  <c r="H66" i="7" s="1"/>
  <c r="G63" i="7"/>
  <c r="H63" i="7" s="1"/>
  <c r="G62" i="7"/>
  <c r="H62" i="7" s="1"/>
  <c r="I62" i="7" s="1"/>
  <c r="G61" i="7"/>
  <c r="H61" i="7" s="1"/>
  <c r="I61" i="7" s="1"/>
  <c r="G60" i="7"/>
  <c r="H60" i="7" s="1"/>
  <c r="G59" i="7"/>
  <c r="H59" i="7" s="1"/>
  <c r="G56" i="7"/>
  <c r="G55" i="7"/>
  <c r="G54" i="7"/>
  <c r="G52" i="7"/>
  <c r="H52" i="7" s="1"/>
  <c r="G51" i="7"/>
  <c r="G50" i="7"/>
  <c r="G49" i="7"/>
  <c r="G48" i="7"/>
  <c r="G47" i="7"/>
  <c r="G46" i="7"/>
  <c r="G45" i="7"/>
  <c r="G44" i="7"/>
  <c r="G43" i="7"/>
  <c r="G42" i="7"/>
  <c r="H42" i="7" s="1"/>
  <c r="I42" i="7" s="1"/>
  <c r="G41" i="7"/>
  <c r="H41" i="7" s="1"/>
  <c r="I41" i="7" s="1"/>
  <c r="G40" i="7"/>
  <c r="G57" i="7" s="1"/>
  <c r="G37" i="7"/>
  <c r="G36" i="7"/>
  <c r="G35" i="7"/>
  <c r="G34" i="7"/>
  <c r="G33" i="7"/>
  <c r="H33" i="7" s="1"/>
  <c r="G32" i="7"/>
  <c r="G31" i="7"/>
  <c r="H31" i="7" s="1"/>
  <c r="I31" i="7" s="1"/>
  <c r="G30" i="7"/>
  <c r="H30" i="7" s="1"/>
  <c r="G29" i="7"/>
  <c r="H29" i="7" s="1"/>
  <c r="G28" i="7"/>
  <c r="H28" i="7" s="1"/>
  <c r="G25" i="7"/>
  <c r="G24" i="7"/>
  <c r="H24" i="7" s="1"/>
  <c r="G8" i="7"/>
  <c r="H8" i="7" s="1"/>
  <c r="G11" i="7"/>
  <c r="H11" i="7" s="1"/>
  <c r="I11" i="7" s="1"/>
  <c r="G12" i="7"/>
  <c r="H12" i="7" s="1"/>
  <c r="I12" i="7" s="1"/>
  <c r="G19" i="7"/>
  <c r="H19" i="7" s="1"/>
  <c r="I19" i="7" s="1"/>
  <c r="G91" i="2"/>
  <c r="H91" i="2" s="1"/>
  <c r="I91" i="2" s="1"/>
  <c r="G38" i="2"/>
  <c r="H38" i="2" s="1"/>
  <c r="G39" i="2"/>
  <c r="G40" i="2"/>
  <c r="H40" i="2" s="1"/>
  <c r="G41" i="2"/>
  <c r="G42" i="2"/>
  <c r="H42" i="2" s="1"/>
  <c r="G43" i="2"/>
  <c r="G44" i="2"/>
  <c r="H44" i="2" s="1"/>
  <c r="G45" i="2"/>
  <c r="H45" i="2" s="1"/>
  <c r="G46" i="2"/>
  <c r="H46" i="2" s="1"/>
  <c r="G47" i="2"/>
  <c r="H47" i="2" s="1"/>
  <c r="G48" i="2"/>
  <c r="H48" i="2" s="1"/>
  <c r="G49" i="2"/>
  <c r="H49" i="2" s="1"/>
  <c r="G52" i="2"/>
  <c r="H52" i="2" s="1"/>
  <c r="G53" i="2"/>
  <c r="H53" i="2" s="1"/>
  <c r="G54" i="2"/>
  <c r="G55" i="2"/>
  <c r="H55" i="2" s="1"/>
  <c r="G56" i="2"/>
  <c r="G57" i="2"/>
  <c r="G58" i="2"/>
  <c r="G59" i="2"/>
  <c r="G60" i="2"/>
  <c r="G63" i="2"/>
  <c r="H63" i="2" s="1"/>
  <c r="G64" i="2"/>
  <c r="G65" i="2"/>
  <c r="H65" i="2" s="1"/>
  <c r="I65" i="2" s="1"/>
  <c r="G66" i="2"/>
  <c r="G69" i="2"/>
  <c r="H69" i="2" s="1"/>
  <c r="G70" i="2"/>
  <c r="G71" i="2"/>
  <c r="H71" i="2" s="1"/>
  <c r="G72" i="2"/>
  <c r="G73" i="2"/>
  <c r="H73" i="2" s="1"/>
  <c r="G76" i="2"/>
  <c r="H76" i="2" s="1"/>
  <c r="G77" i="2"/>
  <c r="G78" i="2"/>
  <c r="G79" i="2"/>
  <c r="G80" i="2"/>
  <c r="H80" i="2" s="1"/>
  <c r="G81" i="2"/>
  <c r="G84" i="2"/>
  <c r="H84" i="2" s="1"/>
  <c r="G85" i="2"/>
  <c r="G86" i="2"/>
  <c r="H86" i="2" s="1"/>
  <c r="G87" i="2"/>
  <c r="G88" i="2"/>
  <c r="G89" i="2"/>
  <c r="G90" i="2"/>
  <c r="G92" i="2"/>
  <c r="G93" i="2"/>
  <c r="H93" i="2" s="1"/>
  <c r="G94" i="2"/>
  <c r="H94" i="2" s="1"/>
  <c r="I94" i="2" s="1"/>
  <c r="G35" i="2"/>
  <c r="H35" i="2" s="1"/>
  <c r="I35" i="2" s="1"/>
  <c r="G34" i="2"/>
  <c r="H34" i="2" s="1"/>
  <c r="I34" i="2" s="1"/>
  <c r="G33" i="2"/>
  <c r="H33" i="2" s="1"/>
  <c r="G30" i="2"/>
  <c r="G18" i="2"/>
  <c r="H18" i="2" s="1"/>
  <c r="I18" i="2" s="1"/>
  <c r="G17" i="2"/>
  <c r="G16" i="2"/>
  <c r="I52" i="19"/>
  <c r="G40" i="19"/>
  <c r="G24" i="12"/>
  <c r="G8" i="15"/>
  <c r="H8" i="15" s="1"/>
  <c r="G93" i="19"/>
  <c r="G92" i="19"/>
  <c r="G91" i="19"/>
  <c r="G90" i="19"/>
  <c r="G89" i="19"/>
  <c r="H89" i="19" s="1"/>
  <c r="G51" i="12"/>
  <c r="H51" i="12" s="1"/>
  <c r="G13" i="12"/>
  <c r="H13" i="12" s="1"/>
  <c r="G34" i="17"/>
  <c r="G65" i="14"/>
  <c r="H65" i="14" s="1"/>
  <c r="G60" i="14"/>
  <c r="G58" i="14"/>
  <c r="H58" i="14" s="1"/>
  <c r="G15" i="2"/>
  <c r="H15" i="2" s="1"/>
  <c r="I15" i="2" s="1"/>
  <c r="G61" i="19"/>
  <c r="H61" i="19" s="1"/>
  <c r="G62" i="19"/>
  <c r="H62" i="19" s="1"/>
  <c r="G35" i="19"/>
  <c r="H35" i="19" s="1"/>
  <c r="G36" i="19"/>
  <c r="H36" i="19" s="1"/>
  <c r="G37" i="19"/>
  <c r="H37" i="19" s="1"/>
  <c r="G38" i="19"/>
  <c r="H38" i="19" s="1"/>
  <c r="G39" i="19"/>
  <c r="H39" i="19" s="1"/>
  <c r="G41" i="19"/>
  <c r="H41" i="19" s="1"/>
  <c r="G42" i="19"/>
  <c r="H42" i="19" s="1"/>
  <c r="G43" i="19"/>
  <c r="H43" i="19" s="1"/>
  <c r="G44" i="19"/>
  <c r="H44" i="19" s="1"/>
  <c r="G45" i="19"/>
  <c r="H45" i="19" s="1"/>
  <c r="G46" i="19"/>
  <c r="H46" i="19" s="1"/>
  <c r="G47" i="19"/>
  <c r="H47" i="19" s="1"/>
  <c r="G49" i="19"/>
  <c r="G50" i="19"/>
  <c r="H50" i="19" s="1"/>
  <c r="G51" i="19"/>
  <c r="H51" i="19" s="1"/>
  <c r="G54" i="19"/>
  <c r="H54" i="19" s="1"/>
  <c r="G55" i="19"/>
  <c r="H55" i="19" s="1"/>
  <c r="G56" i="19"/>
  <c r="H56" i="19" s="1"/>
  <c r="G57" i="19"/>
  <c r="H57" i="19" s="1"/>
  <c r="G9" i="19"/>
  <c r="H9" i="19" s="1"/>
  <c r="G10" i="19"/>
  <c r="H10" i="19" s="1"/>
  <c r="G11" i="19"/>
  <c r="H11" i="19" s="1"/>
  <c r="G12" i="19"/>
  <c r="H12" i="19" s="1"/>
  <c r="G13" i="19"/>
  <c r="H13" i="19" s="1"/>
  <c r="G14" i="19"/>
  <c r="H14" i="19" s="1"/>
  <c r="G15" i="19"/>
  <c r="H15" i="19" s="1"/>
  <c r="G16" i="19"/>
  <c r="H16" i="19" s="1"/>
  <c r="G17" i="19"/>
  <c r="H17" i="19" s="1"/>
  <c r="G18" i="19"/>
  <c r="G19" i="19"/>
  <c r="H19" i="19" s="1"/>
  <c r="G80" i="19"/>
  <c r="H80" i="19" s="1"/>
  <c r="G65" i="19"/>
  <c r="H65" i="19" s="1"/>
  <c r="G60" i="19"/>
  <c r="H60" i="19" s="1"/>
  <c r="H63" i="19" s="1"/>
  <c r="G8" i="19"/>
  <c r="G10" i="14"/>
  <c r="H10" i="14" s="1"/>
  <c r="G17" i="14"/>
  <c r="G18" i="14"/>
  <c r="H18" i="14" s="1"/>
  <c r="G20" i="14"/>
  <c r="H20" i="14" s="1"/>
  <c r="G21" i="14"/>
  <c r="H21" i="14" s="1"/>
  <c r="G22" i="14"/>
  <c r="G23" i="14"/>
  <c r="H23" i="14" s="1"/>
  <c r="G24" i="14"/>
  <c r="H24" i="14" s="1"/>
  <c r="G25" i="14"/>
  <c r="H25" i="14" s="1"/>
  <c r="G26" i="14"/>
  <c r="G34" i="14"/>
  <c r="H34" i="14" s="1"/>
  <c r="G38" i="14"/>
  <c r="H38" i="14" s="1"/>
  <c r="G40" i="14"/>
  <c r="H40" i="14" s="1"/>
  <c r="G42" i="14"/>
  <c r="H42" i="14" s="1"/>
  <c r="G47" i="14"/>
  <c r="H47" i="14" s="1"/>
  <c r="G48" i="14"/>
  <c r="G50" i="14"/>
  <c r="H50" i="14" s="1"/>
  <c r="G53" i="14"/>
  <c r="H53" i="14" s="1"/>
  <c r="G56" i="14"/>
  <c r="H56" i="14" s="1"/>
  <c r="G57" i="14"/>
  <c r="H57" i="14" s="1"/>
  <c r="G59" i="14"/>
  <c r="H59" i="14" s="1"/>
  <c r="G61" i="14"/>
  <c r="H61" i="14" s="1"/>
  <c r="G62" i="14"/>
  <c r="H62" i="14" s="1"/>
  <c r="G63" i="14"/>
  <c r="H63" i="14" s="1"/>
  <c r="G64" i="14"/>
  <c r="H64" i="14" s="1"/>
  <c r="G30" i="14"/>
  <c r="H30" i="14" s="1"/>
  <c r="G19" i="14"/>
  <c r="H19" i="14" s="1"/>
  <c r="G9" i="14"/>
  <c r="G47" i="16"/>
  <c r="H47" i="16" s="1"/>
  <c r="G40" i="16"/>
  <c r="H40" i="16" s="1"/>
  <c r="G41" i="16"/>
  <c r="H41" i="16" s="1"/>
  <c r="G42" i="16"/>
  <c r="H42" i="16" s="1"/>
  <c r="G35" i="16"/>
  <c r="H35" i="16" s="1"/>
  <c r="G31" i="16"/>
  <c r="H31" i="16" s="1"/>
  <c r="G24" i="16"/>
  <c r="H24" i="16" s="1"/>
  <c r="G25" i="16"/>
  <c r="H25" i="16" s="1"/>
  <c r="G26" i="16"/>
  <c r="H26" i="16" s="1"/>
  <c r="G27" i="16"/>
  <c r="H27" i="16" s="1"/>
  <c r="G19" i="16"/>
  <c r="H19" i="16" s="1"/>
  <c r="G20" i="16"/>
  <c r="H20" i="16" s="1"/>
  <c r="G9" i="16"/>
  <c r="H9" i="16" s="1"/>
  <c r="G10" i="16"/>
  <c r="H10" i="16" s="1"/>
  <c r="G11" i="16"/>
  <c r="H11" i="16" s="1"/>
  <c r="G12" i="16"/>
  <c r="G13" i="16"/>
  <c r="H13" i="16" s="1"/>
  <c r="G14" i="16"/>
  <c r="H14" i="16" s="1"/>
  <c r="G15" i="16"/>
  <c r="H15" i="16" s="1"/>
  <c r="G34" i="16"/>
  <c r="H34" i="16" s="1"/>
  <c r="H36" i="16" s="1"/>
  <c r="G30" i="16"/>
  <c r="H30" i="16" s="1"/>
  <c r="G23" i="16"/>
  <c r="G18" i="16"/>
  <c r="H18" i="16" s="1"/>
  <c r="G8" i="16"/>
  <c r="G30" i="17"/>
  <c r="H30" i="17" s="1"/>
  <c r="G31" i="17"/>
  <c r="H31" i="17" s="1"/>
  <c r="G32" i="17"/>
  <c r="H32" i="17" s="1"/>
  <c r="G33" i="17"/>
  <c r="H33" i="17" s="1"/>
  <c r="G35" i="17"/>
  <c r="G36" i="17"/>
  <c r="H36" i="17" s="1"/>
  <c r="G37" i="17"/>
  <c r="G18" i="17"/>
  <c r="H18" i="17" s="1"/>
  <c r="G19" i="17"/>
  <c r="G20" i="17"/>
  <c r="H20" i="17" s="1"/>
  <c r="G21" i="17"/>
  <c r="G22" i="17"/>
  <c r="H22" i="17" s="1"/>
  <c r="G23" i="17"/>
  <c r="H23" i="17" s="1"/>
  <c r="G24" i="17"/>
  <c r="H24" i="17" s="1"/>
  <c r="G25" i="17"/>
  <c r="H25" i="17" s="1"/>
  <c r="G26" i="17"/>
  <c r="H26" i="17" s="1"/>
  <c r="G9" i="17"/>
  <c r="H9" i="17" s="1"/>
  <c r="G10" i="17"/>
  <c r="H10" i="17" s="1"/>
  <c r="G11" i="17"/>
  <c r="H11" i="17" s="1"/>
  <c r="G12" i="17"/>
  <c r="H12" i="17" s="1"/>
  <c r="G13" i="17"/>
  <c r="H13" i="17" s="1"/>
  <c r="G14" i="17"/>
  <c r="H14" i="17" s="1"/>
  <c r="G15" i="17"/>
  <c r="H15" i="17" s="1"/>
  <c r="G40" i="17"/>
  <c r="H40" i="17" s="1"/>
  <c r="G29" i="17"/>
  <c r="G8" i="17"/>
  <c r="G10" i="15"/>
  <c r="G11" i="15"/>
  <c r="H11" i="15" s="1"/>
  <c r="G12" i="15"/>
  <c r="G13" i="15"/>
  <c r="H13" i="15" s="1"/>
  <c r="G14" i="15"/>
  <c r="G15" i="15"/>
  <c r="H15" i="15" s="1"/>
  <c r="G9" i="15"/>
  <c r="G48" i="12"/>
  <c r="H48" i="12" s="1"/>
  <c r="G49" i="12"/>
  <c r="H49" i="12" s="1"/>
  <c r="G50" i="12"/>
  <c r="H50" i="12" s="1"/>
  <c r="G52" i="12"/>
  <c r="H52" i="12" s="1"/>
  <c r="G53" i="12"/>
  <c r="H53" i="12" s="1"/>
  <c r="G30" i="12"/>
  <c r="G31" i="12"/>
  <c r="G32" i="12"/>
  <c r="G33" i="12"/>
  <c r="G34" i="12"/>
  <c r="G35" i="12"/>
  <c r="G36" i="12"/>
  <c r="G9" i="12"/>
  <c r="G10" i="12"/>
  <c r="H10" i="12" s="1"/>
  <c r="G11" i="12"/>
  <c r="H11" i="12" s="1"/>
  <c r="G12" i="12"/>
  <c r="H12" i="12" s="1"/>
  <c r="G14" i="12"/>
  <c r="G15" i="12"/>
  <c r="H15" i="12" s="1"/>
  <c r="G16" i="12"/>
  <c r="H16" i="12" s="1"/>
  <c r="G17" i="12"/>
  <c r="H17" i="12" s="1"/>
  <c r="G18" i="12"/>
  <c r="H18" i="12" s="1"/>
  <c r="G19" i="12"/>
  <c r="H19" i="12" s="1"/>
  <c r="G20" i="12"/>
  <c r="H20" i="12" s="1"/>
  <c r="G21" i="12"/>
  <c r="H21" i="12" s="1"/>
  <c r="G22" i="12"/>
  <c r="H22" i="12" s="1"/>
  <c r="G23" i="12"/>
  <c r="H23" i="12" s="1"/>
  <c r="G47" i="12"/>
  <c r="G27" i="12"/>
  <c r="H27" i="12" s="1"/>
  <c r="G8" i="12"/>
  <c r="G19" i="11"/>
  <c r="H19" i="11" s="1"/>
  <c r="G20" i="11"/>
  <c r="H20" i="11" s="1"/>
  <c r="G21" i="11"/>
  <c r="H21" i="11" s="1"/>
  <c r="G22" i="11"/>
  <c r="H22" i="11" s="1"/>
  <c r="G23" i="11"/>
  <c r="H23" i="11" s="1"/>
  <c r="G24" i="11"/>
  <c r="H24" i="11" s="1"/>
  <c r="G25" i="11"/>
  <c r="H25" i="11" s="1"/>
  <c r="G26" i="11"/>
  <c r="H26" i="11" s="1"/>
  <c r="G27" i="11"/>
  <c r="H27" i="11" s="1"/>
  <c r="G28" i="11"/>
  <c r="H28" i="11" s="1"/>
  <c r="G29" i="11"/>
  <c r="H29" i="11" s="1"/>
  <c r="G30" i="11"/>
  <c r="H30" i="11" s="1"/>
  <c r="G31" i="11"/>
  <c r="H31" i="11" s="1"/>
  <c r="G32" i="11"/>
  <c r="H32" i="11" s="1"/>
  <c r="G33" i="11"/>
  <c r="H33" i="11" s="1"/>
  <c r="G34" i="11"/>
  <c r="H34" i="11" s="1"/>
  <c r="G35" i="11"/>
  <c r="G36" i="11"/>
  <c r="H36" i="11" s="1"/>
  <c r="G37" i="11"/>
  <c r="H37" i="11" s="1"/>
  <c r="G38" i="11"/>
  <c r="H38" i="11" s="1"/>
  <c r="G39" i="11"/>
  <c r="H39" i="11" s="1"/>
  <c r="G40" i="11"/>
  <c r="H40" i="11" s="1"/>
  <c r="G41" i="11"/>
  <c r="H41" i="11" s="1"/>
  <c r="G42" i="11"/>
  <c r="H42" i="11" s="1"/>
  <c r="G43" i="11"/>
  <c r="H43" i="11" s="1"/>
  <c r="G44" i="11"/>
  <c r="H44" i="11" s="1"/>
  <c r="G45" i="11"/>
  <c r="H45" i="11" s="1"/>
  <c r="G46" i="11"/>
  <c r="H46" i="11" s="1"/>
  <c r="G47" i="11"/>
  <c r="H47" i="11" s="1"/>
  <c r="G48" i="11"/>
  <c r="H48" i="11" s="1"/>
  <c r="G18" i="11"/>
  <c r="H18" i="11" s="1"/>
  <c r="G9" i="11"/>
  <c r="G10" i="11"/>
  <c r="H10" i="11" s="1"/>
  <c r="G11" i="11"/>
  <c r="H11" i="11" s="1"/>
  <c r="G12" i="11"/>
  <c r="H12" i="11" s="1"/>
  <c r="G13" i="11"/>
  <c r="G14" i="11"/>
  <c r="H14" i="11" s="1"/>
  <c r="G15" i="11"/>
  <c r="H15" i="11" s="1"/>
  <c r="G8" i="11"/>
  <c r="H8" i="11" s="1"/>
  <c r="G9" i="10"/>
  <c r="H9" i="10" s="1"/>
  <c r="G10" i="10"/>
  <c r="H10" i="10" s="1"/>
  <c r="I10" i="10" s="1"/>
  <c r="G11" i="10"/>
  <c r="H11" i="10" s="1"/>
  <c r="G12" i="10"/>
  <c r="H12" i="10" s="1"/>
  <c r="G8" i="10"/>
  <c r="H8" i="10" s="1"/>
  <c r="I8" i="10" s="1"/>
  <c r="G9" i="9"/>
  <c r="H9" i="9" s="1"/>
  <c r="H10" i="9" s="1"/>
  <c r="G10" i="8"/>
  <c r="H10" i="8" s="1"/>
  <c r="G11" i="8"/>
  <c r="H11" i="8" s="1"/>
  <c r="G12" i="8"/>
  <c r="H12" i="8" s="1"/>
  <c r="G13" i="8"/>
  <c r="H13" i="8" s="1"/>
  <c r="G8" i="8"/>
  <c r="H8" i="8" s="1"/>
  <c r="G18" i="7"/>
  <c r="H18" i="7" s="1"/>
  <c r="I18" i="7" s="1"/>
  <c r="G20" i="7"/>
  <c r="H20" i="7" s="1"/>
  <c r="I20" i="7" s="1"/>
  <c r="G21" i="7"/>
  <c r="H21" i="7" s="1"/>
  <c r="G9" i="7"/>
  <c r="H9" i="7" s="1"/>
  <c r="I9" i="7" s="1"/>
  <c r="G10" i="7"/>
  <c r="H10" i="7" s="1"/>
  <c r="G15" i="7"/>
  <c r="H15" i="7" s="1"/>
  <c r="G16" i="7"/>
  <c r="H16" i="7" s="1"/>
  <c r="G17" i="7"/>
  <c r="H17" i="7" s="1"/>
  <c r="I17" i="7" s="1"/>
  <c r="G8" i="2"/>
  <c r="H8" i="2" s="1"/>
  <c r="I8" i="2" s="1"/>
  <c r="G23" i="2"/>
  <c r="H23" i="2" s="1"/>
  <c r="I23" i="2" s="1"/>
  <c r="G24" i="2"/>
  <c r="H24" i="2" s="1"/>
  <c r="G25" i="2"/>
  <c r="H25" i="2" s="1"/>
  <c r="I25" i="2" s="1"/>
  <c r="G26" i="2"/>
  <c r="H26" i="2" s="1"/>
  <c r="G27" i="2"/>
  <c r="H27" i="2" s="1"/>
  <c r="I27" i="2" s="1"/>
  <c r="G28" i="2"/>
  <c r="H28" i="2" s="1"/>
  <c r="G29" i="2"/>
  <c r="H29" i="2" s="1"/>
  <c r="I29" i="2" s="1"/>
  <c r="G22" i="2"/>
  <c r="H22" i="2" s="1"/>
  <c r="G9" i="2"/>
  <c r="H9" i="2" s="1"/>
  <c r="G10" i="2"/>
  <c r="H10" i="2" s="1"/>
  <c r="G11" i="2"/>
  <c r="H11" i="2" s="1"/>
  <c r="I11" i="2" s="1"/>
  <c r="G12" i="2"/>
  <c r="H12" i="2" s="1"/>
  <c r="G19" i="2"/>
  <c r="H19" i="2" s="1"/>
  <c r="I19" i="2" s="1"/>
  <c r="I51" i="19"/>
  <c r="I16" i="19"/>
  <c r="I12" i="19"/>
  <c r="I57" i="19"/>
  <c r="I53" i="19"/>
  <c r="I48" i="19"/>
  <c r="I44" i="19"/>
  <c r="I39" i="19"/>
  <c r="I35" i="19"/>
  <c r="G63" i="19"/>
  <c r="I36" i="17"/>
  <c r="I31" i="17"/>
  <c r="I32" i="17"/>
  <c r="I13" i="17"/>
  <c r="I11" i="17"/>
  <c r="I9" i="17"/>
  <c r="I15" i="17"/>
  <c r="I22" i="12"/>
  <c r="I20" i="12"/>
  <c r="I18" i="12"/>
  <c r="I16" i="12"/>
  <c r="I11" i="12"/>
  <c r="G10" i="9"/>
  <c r="I10" i="11"/>
  <c r="I12" i="11"/>
  <c r="I14" i="11"/>
  <c r="I11" i="11"/>
  <c r="I15" i="11"/>
  <c r="I18" i="11"/>
  <c r="I19" i="11"/>
  <c r="I21" i="11"/>
  <c r="I23" i="11"/>
  <c r="I25" i="11"/>
  <c r="I29" i="11"/>
  <c r="I31" i="11"/>
  <c r="I33" i="11"/>
  <c r="I37" i="11"/>
  <c r="I39" i="11"/>
  <c r="I41" i="11"/>
  <c r="I43" i="11"/>
  <c r="I45" i="11"/>
  <c r="I47" i="11"/>
  <c r="I63" i="14"/>
  <c r="I57" i="14"/>
  <c r="I38" i="14"/>
  <c r="I20" i="14"/>
  <c r="I53" i="12"/>
  <c r="I50" i="12"/>
  <c r="I48" i="12"/>
  <c r="I15" i="16"/>
  <c r="I11" i="16"/>
  <c r="I9" i="16"/>
  <c r="I19" i="16"/>
  <c r="I27" i="16"/>
  <c r="I25" i="16"/>
  <c r="G28" i="16"/>
  <c r="G32" i="16"/>
  <c r="I35" i="16"/>
  <c r="I41" i="16"/>
  <c r="I47" i="16"/>
  <c r="I18" i="16"/>
  <c r="I34" i="16"/>
  <c r="I36" i="16" s="1"/>
  <c r="I20" i="16"/>
  <c r="I26" i="16"/>
  <c r="I24" i="16"/>
  <c r="I42" i="16"/>
  <c r="I40" i="16"/>
  <c r="I30" i="14"/>
  <c r="I9" i="9"/>
  <c r="I10" i="9" s="1"/>
  <c r="I8" i="15"/>
  <c r="I80" i="19"/>
  <c r="I55" i="19"/>
  <c r="I50" i="19"/>
  <c r="I46" i="19"/>
  <c r="I42" i="19"/>
  <c r="I37" i="19"/>
  <c r="I14" i="19"/>
  <c r="I10" i="19"/>
  <c r="I19" i="19"/>
  <c r="I62" i="19"/>
  <c r="I27" i="11"/>
  <c r="I25" i="17"/>
  <c r="I23" i="17"/>
  <c r="I65" i="14"/>
  <c r="G31" i="2"/>
  <c r="G20" i="2"/>
  <c r="I9" i="8"/>
  <c r="I18" i="8"/>
  <c r="I20" i="8"/>
  <c r="G13" i="2"/>
  <c r="G61" i="2"/>
  <c r="G21" i="16"/>
  <c r="I45" i="16"/>
  <c r="I44" i="16"/>
  <c r="I38" i="16"/>
  <c r="I39" i="16"/>
  <c r="I13" i="16"/>
  <c r="I64" i="17"/>
  <c r="I65" i="17" s="1"/>
  <c r="G62" i="17"/>
  <c r="I51" i="17"/>
  <c r="I47" i="17"/>
  <c r="I45" i="17"/>
  <c r="I43" i="17"/>
  <c r="I42" i="17"/>
  <c r="I46" i="17"/>
  <c r="I50" i="17"/>
  <c r="I54" i="17"/>
  <c r="G27" i="17"/>
  <c r="I34" i="15"/>
  <c r="I36" i="15"/>
  <c r="I23" i="15"/>
  <c r="I29" i="15"/>
  <c r="G26" i="15"/>
  <c r="I57" i="12"/>
  <c r="I59" i="12"/>
  <c r="I56" i="12"/>
  <c r="I58" i="12"/>
  <c r="G81" i="11"/>
  <c r="I76" i="11"/>
  <c r="I135" i="11"/>
  <c r="I83" i="11"/>
  <c r="I126" i="11"/>
  <c r="I124" i="11"/>
  <c r="I122" i="11"/>
  <c r="I125" i="11"/>
  <c r="I117" i="11"/>
  <c r="I113" i="11"/>
  <c r="G118" i="11"/>
  <c r="G106" i="11"/>
  <c r="I105" i="11"/>
  <c r="I61" i="11"/>
  <c r="G71" i="7"/>
  <c r="G64" i="7"/>
  <c r="G22" i="7"/>
  <c r="I58" i="14"/>
  <c r="I13" i="12"/>
  <c r="I88" i="11"/>
  <c r="G13" i="7"/>
  <c r="G15" i="8"/>
  <c r="G26" i="7"/>
  <c r="G89" i="11"/>
  <c r="G96" i="11"/>
  <c r="G99" i="11"/>
  <c r="I61" i="17"/>
  <c r="I62" i="17" s="1"/>
  <c r="H22" i="7" l="1"/>
  <c r="I15" i="7"/>
  <c r="H15" i="8"/>
  <c r="I8" i="8"/>
  <c r="I24" i="7"/>
  <c r="I28" i="7"/>
  <c r="H64" i="7"/>
  <c r="I59" i="7"/>
  <c r="I78" i="7"/>
  <c r="H13" i="7"/>
  <c r="I8" i="7"/>
  <c r="I66" i="7"/>
  <c r="H76" i="7"/>
  <c r="I21" i="16"/>
  <c r="H13" i="11"/>
  <c r="I13" i="11" s="1"/>
  <c r="H9" i="11"/>
  <c r="I9" i="11" s="1"/>
  <c r="G25" i="12"/>
  <c r="H8" i="12"/>
  <c r="G54" i="12"/>
  <c r="H47" i="12"/>
  <c r="H54" i="12" s="1"/>
  <c r="H14" i="12"/>
  <c r="I14" i="12" s="1"/>
  <c r="I9" i="12"/>
  <c r="H9" i="12"/>
  <c r="H35" i="12"/>
  <c r="I35" i="12" s="1"/>
  <c r="H33" i="12"/>
  <c r="I33" i="12" s="1"/>
  <c r="H31" i="12"/>
  <c r="I31" i="12" s="1"/>
  <c r="I8" i="17"/>
  <c r="H8" i="17"/>
  <c r="H16" i="17" s="1"/>
  <c r="H8" i="16"/>
  <c r="I8" i="16" s="1"/>
  <c r="H23" i="16"/>
  <c r="H28" i="16" s="1"/>
  <c r="H12" i="16"/>
  <c r="I12" i="16" s="1"/>
  <c r="H8" i="19"/>
  <c r="I8" i="19" s="1"/>
  <c r="H34" i="17"/>
  <c r="I34" i="17" s="1"/>
  <c r="H91" i="19"/>
  <c r="I91" i="19" s="1"/>
  <c r="H93" i="19"/>
  <c r="I93" i="19" s="1"/>
  <c r="H24" i="12"/>
  <c r="I24" i="12" s="1"/>
  <c r="G21" i="8"/>
  <c r="H17" i="8"/>
  <c r="H19" i="8"/>
  <c r="I19" i="8" s="1"/>
  <c r="H54" i="11"/>
  <c r="I54" i="11" s="1"/>
  <c r="H57" i="11"/>
  <c r="G62" i="11"/>
  <c r="H79" i="11"/>
  <c r="I79" i="11" s="1"/>
  <c r="H75" i="11"/>
  <c r="I75" i="11" s="1"/>
  <c r="H71" i="11"/>
  <c r="I71" i="11" s="1"/>
  <c r="H116" i="11"/>
  <c r="I116" i="11" s="1"/>
  <c r="H114" i="11"/>
  <c r="I114" i="11" s="1"/>
  <c r="H112" i="11"/>
  <c r="I112" i="11" s="1"/>
  <c r="H110" i="11"/>
  <c r="I110" i="11" s="1"/>
  <c r="H134" i="11"/>
  <c r="I134" i="11" s="1"/>
  <c r="H132" i="11"/>
  <c r="I132" i="11" s="1"/>
  <c r="H130" i="11"/>
  <c r="I130" i="11" s="1"/>
  <c r="H38" i="12"/>
  <c r="I38" i="12"/>
  <c r="H40" i="12"/>
  <c r="I40" i="12"/>
  <c r="H42" i="12"/>
  <c r="I42" i="12"/>
  <c r="H44" i="12"/>
  <c r="I44" i="12"/>
  <c r="H46" i="16"/>
  <c r="I46" i="16" s="1"/>
  <c r="H27" i="19"/>
  <c r="I27" i="19" s="1"/>
  <c r="H30" i="19"/>
  <c r="I30" i="19" s="1"/>
  <c r="H34" i="19"/>
  <c r="I34" i="19" s="1"/>
  <c r="H25" i="19"/>
  <c r="I25" i="19" s="1"/>
  <c r="H67" i="19"/>
  <c r="I67" i="19" s="1"/>
  <c r="H70" i="19"/>
  <c r="I70" i="19" s="1"/>
  <c r="H72" i="19"/>
  <c r="I72" i="19" s="1"/>
  <c r="H74" i="19"/>
  <c r="I74" i="19" s="1"/>
  <c r="H76" i="19"/>
  <c r="I76" i="19" s="1"/>
  <c r="H78" i="19"/>
  <c r="I78" i="19" s="1"/>
  <c r="H82" i="19"/>
  <c r="I82" i="19" s="1"/>
  <c r="H84" i="19"/>
  <c r="I84" i="19" s="1"/>
  <c r="H86" i="19"/>
  <c r="I86" i="19" s="1"/>
  <c r="H88" i="19"/>
  <c r="I88" i="19" s="1"/>
  <c r="H16" i="15"/>
  <c r="I16" i="15" s="1"/>
  <c r="H44" i="15"/>
  <c r="H45" i="15" s="1"/>
  <c r="H36" i="7"/>
  <c r="I36" i="7" s="1"/>
  <c r="H34" i="7"/>
  <c r="I34" i="7" s="1"/>
  <c r="H32" i="7"/>
  <c r="H38" i="7" s="1"/>
  <c r="H40" i="7"/>
  <c r="H55" i="7"/>
  <c r="I55" i="7" s="1"/>
  <c r="H53" i="7"/>
  <c r="I53" i="7" s="1"/>
  <c r="H51" i="7"/>
  <c r="I51" i="7" s="1"/>
  <c r="H49" i="7"/>
  <c r="I49" i="7" s="1"/>
  <c r="H47" i="7"/>
  <c r="I47" i="7" s="1"/>
  <c r="H45" i="7"/>
  <c r="I45" i="7" s="1"/>
  <c r="H43" i="7"/>
  <c r="I43" i="7" s="1"/>
  <c r="H69" i="7"/>
  <c r="I69" i="7" s="1"/>
  <c r="H82" i="7"/>
  <c r="I82" i="7" s="1"/>
  <c r="I13" i="8"/>
  <c r="I11" i="8"/>
  <c r="H16" i="11"/>
  <c r="H35" i="11"/>
  <c r="I35" i="11" s="1"/>
  <c r="H36" i="12"/>
  <c r="I36" i="12" s="1"/>
  <c r="H34" i="12"/>
  <c r="I34" i="12" s="1"/>
  <c r="H32" i="12"/>
  <c r="I32" i="12"/>
  <c r="H30" i="12"/>
  <c r="I30" i="12"/>
  <c r="H9" i="15"/>
  <c r="I9" i="15" s="1"/>
  <c r="H14" i="15"/>
  <c r="I14" i="15" s="1"/>
  <c r="H12" i="15"/>
  <c r="I12" i="15" s="1"/>
  <c r="H10" i="15"/>
  <c r="I10" i="15" s="1"/>
  <c r="G38" i="17"/>
  <c r="H29" i="17"/>
  <c r="H21" i="17"/>
  <c r="I21" i="17" s="1"/>
  <c r="H19" i="17"/>
  <c r="H27" i="17" s="1"/>
  <c r="H37" i="17"/>
  <c r="I37" i="17" s="1"/>
  <c r="H35" i="17"/>
  <c r="I35" i="17" s="1"/>
  <c r="H21" i="16"/>
  <c r="H32" i="16"/>
  <c r="H18" i="19"/>
  <c r="I18" i="19" s="1"/>
  <c r="H49" i="19"/>
  <c r="I49" i="19" s="1"/>
  <c r="I89" i="19"/>
  <c r="H90" i="19"/>
  <c r="I90" i="19" s="1"/>
  <c r="H92" i="19"/>
  <c r="I92" i="19" s="1"/>
  <c r="H40" i="19"/>
  <c r="I40" i="19" s="1"/>
  <c r="G38" i="7"/>
  <c r="I30" i="7"/>
  <c r="I52" i="7"/>
  <c r="I53" i="11"/>
  <c r="H53" i="11"/>
  <c r="I58" i="11"/>
  <c r="H58" i="11"/>
  <c r="I73" i="11"/>
  <c r="H78" i="11"/>
  <c r="I78" i="11" s="1"/>
  <c r="H74" i="11"/>
  <c r="I74" i="11" s="1"/>
  <c r="H72" i="11"/>
  <c r="I72" i="11" s="1"/>
  <c r="H70" i="11"/>
  <c r="I70" i="11" s="1"/>
  <c r="H87" i="11"/>
  <c r="H89" i="11" s="1"/>
  <c r="H92" i="11"/>
  <c r="H93" i="11" s="1"/>
  <c r="H101" i="11"/>
  <c r="H106" i="11" s="1"/>
  <c r="H115" i="11"/>
  <c r="I115" i="11" s="1"/>
  <c r="H109" i="11"/>
  <c r="H118" i="11" s="1"/>
  <c r="H52" i="11"/>
  <c r="H55" i="11" s="1"/>
  <c r="G127" i="11"/>
  <c r="H120" i="11"/>
  <c r="I84" i="7"/>
  <c r="H133" i="11"/>
  <c r="I133" i="11" s="1"/>
  <c r="H131" i="11"/>
  <c r="I131" i="11" s="1"/>
  <c r="H129" i="11"/>
  <c r="H136" i="11" s="1"/>
  <c r="H84" i="11"/>
  <c r="I84" i="11" s="1"/>
  <c r="I85" i="11" s="1"/>
  <c r="H37" i="12"/>
  <c r="I37" i="12"/>
  <c r="H39" i="12"/>
  <c r="I39" i="12"/>
  <c r="H41" i="12"/>
  <c r="I41" i="12"/>
  <c r="H43" i="12"/>
  <c r="I43" i="12"/>
  <c r="H25" i="15"/>
  <c r="H26" i="15" s="1"/>
  <c r="H33" i="15"/>
  <c r="H42" i="15" s="1"/>
  <c r="H41" i="17"/>
  <c r="H55" i="17" s="1"/>
  <c r="H49" i="17"/>
  <c r="I49" i="17" s="1"/>
  <c r="H53" i="17"/>
  <c r="I53" i="17" s="1"/>
  <c r="H57" i="17"/>
  <c r="H59" i="17" s="1"/>
  <c r="H48" i="16"/>
  <c r="H79" i="14"/>
  <c r="G98" i="14"/>
  <c r="H28" i="19"/>
  <c r="I28" i="19" s="1"/>
  <c r="H24" i="19"/>
  <c r="H29" i="19"/>
  <c r="I29" i="19" s="1"/>
  <c r="H33" i="19"/>
  <c r="H58" i="19" s="1"/>
  <c r="H20" i="19"/>
  <c r="I20" i="19" s="1"/>
  <c r="H26" i="19"/>
  <c r="I26" i="19" s="1"/>
  <c r="H66" i="19"/>
  <c r="I66" i="19" s="1"/>
  <c r="H79" i="19"/>
  <c r="I79" i="19" s="1"/>
  <c r="H71" i="19"/>
  <c r="I71" i="19" s="1"/>
  <c r="H73" i="19"/>
  <c r="I73" i="19" s="1"/>
  <c r="H75" i="19"/>
  <c r="I75" i="19" s="1"/>
  <c r="H77" i="19"/>
  <c r="I77" i="19" s="1"/>
  <c r="H81" i="19"/>
  <c r="I81" i="19" s="1"/>
  <c r="H83" i="19"/>
  <c r="I83" i="19" s="1"/>
  <c r="H85" i="19"/>
  <c r="I85" i="19" s="1"/>
  <c r="H87" i="19"/>
  <c r="I87" i="19" s="1"/>
  <c r="H25" i="7"/>
  <c r="H26" i="7" s="1"/>
  <c r="H37" i="7"/>
  <c r="I37" i="7" s="1"/>
  <c r="H35" i="7"/>
  <c r="I35" i="7" s="1"/>
  <c r="H56" i="7"/>
  <c r="I56" i="7" s="1"/>
  <c r="H54" i="7"/>
  <c r="I54" i="7" s="1"/>
  <c r="H50" i="7"/>
  <c r="I50" i="7" s="1"/>
  <c r="H48" i="7"/>
  <c r="I48" i="7" s="1"/>
  <c r="H46" i="7"/>
  <c r="I46" i="7" s="1"/>
  <c r="H44" i="7"/>
  <c r="I44" i="7" s="1"/>
  <c r="H70" i="7"/>
  <c r="I70" i="7" s="1"/>
  <c r="H83" i="7"/>
  <c r="I83" i="7" s="1"/>
  <c r="H81" i="7"/>
  <c r="H85" i="7" s="1"/>
  <c r="G45" i="12"/>
  <c r="H29" i="12"/>
  <c r="I29" i="12" s="1"/>
  <c r="I28" i="12"/>
  <c r="H21" i="15"/>
  <c r="I19" i="15"/>
  <c r="I11" i="10"/>
  <c r="I9" i="10"/>
  <c r="H13" i="10"/>
  <c r="I69" i="2"/>
  <c r="I63" i="2"/>
  <c r="H13" i="2"/>
  <c r="I9" i="2"/>
  <c r="H36" i="2"/>
  <c r="I33" i="2"/>
  <c r="I36" i="2" s="1"/>
  <c r="G95" i="2"/>
  <c r="H59" i="2"/>
  <c r="I59" i="2" s="1"/>
  <c r="H57" i="2"/>
  <c r="I57" i="2" s="1"/>
  <c r="H66" i="2"/>
  <c r="I66" i="2" s="1"/>
  <c r="H64" i="2"/>
  <c r="I64" i="2" s="1"/>
  <c r="H78" i="2"/>
  <c r="I78" i="2" s="1"/>
  <c r="H89" i="2"/>
  <c r="I89" i="2" s="1"/>
  <c r="H87" i="2"/>
  <c r="I87" i="2" s="1"/>
  <c r="H85" i="2"/>
  <c r="I85" i="2" s="1"/>
  <c r="I93" i="2"/>
  <c r="I80" i="2"/>
  <c r="I73" i="2"/>
  <c r="I71" i="2"/>
  <c r="I52" i="2"/>
  <c r="I38" i="2"/>
  <c r="H17" i="2"/>
  <c r="I17" i="2" s="1"/>
  <c r="H30" i="2"/>
  <c r="H31" i="2" s="1"/>
  <c r="H43" i="2"/>
  <c r="I43" i="2" s="1"/>
  <c r="H41" i="2"/>
  <c r="I41" i="2" s="1"/>
  <c r="H39" i="2"/>
  <c r="H60" i="2"/>
  <c r="I60" i="2" s="1"/>
  <c r="H58" i="2"/>
  <c r="I58" i="2" s="1"/>
  <c r="H56" i="2"/>
  <c r="I56" i="2" s="1"/>
  <c r="H54" i="2"/>
  <c r="H61" i="2" s="1"/>
  <c r="H72" i="2"/>
  <c r="I72" i="2" s="1"/>
  <c r="H70" i="2"/>
  <c r="I70" i="2" s="1"/>
  <c r="H81" i="2"/>
  <c r="I81" i="2" s="1"/>
  <c r="H79" i="2"/>
  <c r="I79" i="2" s="1"/>
  <c r="H77" i="2"/>
  <c r="H82" i="2" s="1"/>
  <c r="H92" i="2"/>
  <c r="I92" i="2" s="1"/>
  <c r="H90" i="2"/>
  <c r="I90" i="2" s="1"/>
  <c r="H88" i="2"/>
  <c r="I88" i="2" s="1"/>
  <c r="H16" i="2"/>
  <c r="I79" i="14"/>
  <c r="H112" i="14"/>
  <c r="I112" i="14" s="1"/>
  <c r="H110" i="14"/>
  <c r="I110" i="14" s="1"/>
  <c r="H108" i="14"/>
  <c r="I108" i="14" s="1"/>
  <c r="H113" i="14"/>
  <c r="H102" i="14"/>
  <c r="I102" i="14" s="1"/>
  <c r="H100" i="14"/>
  <c r="H104" i="14" s="1"/>
  <c r="H115" i="14"/>
  <c r="H117" i="14"/>
  <c r="I117" i="14" s="1"/>
  <c r="H124" i="14"/>
  <c r="I124" i="14" s="1"/>
  <c r="H126" i="14"/>
  <c r="I126" i="14" s="1"/>
  <c r="H128" i="14"/>
  <c r="I128" i="14" s="1"/>
  <c r="H130" i="14"/>
  <c r="I130" i="14" s="1"/>
  <c r="H133" i="14"/>
  <c r="I133" i="14" s="1"/>
  <c r="H135" i="14"/>
  <c r="I135" i="14" s="1"/>
  <c r="H137" i="14"/>
  <c r="I137" i="14" s="1"/>
  <c r="H118" i="14"/>
  <c r="I118" i="14" s="1"/>
  <c r="H116" i="14"/>
  <c r="I116" i="14" s="1"/>
  <c r="H122" i="14"/>
  <c r="I122" i="14" s="1"/>
  <c r="H125" i="14"/>
  <c r="I125" i="14" s="1"/>
  <c r="H127" i="14"/>
  <c r="I127" i="14" s="1"/>
  <c r="H129" i="14"/>
  <c r="I129" i="14" s="1"/>
  <c r="H131" i="14"/>
  <c r="I131" i="14" s="1"/>
  <c r="H134" i="14"/>
  <c r="I134" i="14" s="1"/>
  <c r="H121" i="14"/>
  <c r="I121" i="14" s="1"/>
  <c r="H136" i="14"/>
  <c r="I136" i="14" s="1"/>
  <c r="H138" i="14"/>
  <c r="I138" i="14" s="1"/>
  <c r="I51" i="14"/>
  <c r="H132" i="14"/>
  <c r="I132" i="14" s="1"/>
  <c r="H26" i="14"/>
  <c r="I26" i="14" s="1"/>
  <c r="H17" i="14"/>
  <c r="H68" i="14"/>
  <c r="H91" i="14"/>
  <c r="I91" i="14" s="1"/>
  <c r="H97" i="14"/>
  <c r="I97" i="14" s="1"/>
  <c r="H95" i="14"/>
  <c r="I95" i="14" s="1"/>
  <c r="H32" i="14"/>
  <c r="I32" i="14" s="1"/>
  <c r="H37" i="14"/>
  <c r="H41" i="14"/>
  <c r="I41" i="14" s="1"/>
  <c r="H46" i="14"/>
  <c r="I46" i="14" s="1"/>
  <c r="H52" i="14"/>
  <c r="I52" i="14" s="1"/>
  <c r="H71" i="14"/>
  <c r="I71" i="14" s="1"/>
  <c r="H74" i="14"/>
  <c r="I74" i="14" s="1"/>
  <c r="H9" i="14"/>
  <c r="H15" i="14" s="1"/>
  <c r="H48" i="14"/>
  <c r="I48" i="14" s="1"/>
  <c r="H22" i="14"/>
  <c r="I22" i="14" s="1"/>
  <c r="H60" i="14"/>
  <c r="I60" i="14" s="1"/>
  <c r="I53" i="14"/>
  <c r="I24" i="14"/>
  <c r="I42" i="14"/>
  <c r="I61" i="14"/>
  <c r="G35" i="14"/>
  <c r="H29" i="14"/>
  <c r="H75" i="14"/>
  <c r="I75" i="14" s="1"/>
  <c r="H69" i="14"/>
  <c r="I69" i="14" s="1"/>
  <c r="I111" i="14"/>
  <c r="I109" i="14"/>
  <c r="I107" i="14"/>
  <c r="I103" i="14"/>
  <c r="I101" i="14"/>
  <c r="H93" i="14"/>
  <c r="I93" i="14" s="1"/>
  <c r="H90" i="14"/>
  <c r="I90" i="14" s="1"/>
  <c r="H88" i="14"/>
  <c r="I88" i="14" s="1"/>
  <c r="H86" i="14"/>
  <c r="I86" i="14" s="1"/>
  <c r="H84" i="14"/>
  <c r="I84" i="14" s="1"/>
  <c r="H31" i="14"/>
  <c r="I31" i="14" s="1"/>
  <c r="H33" i="14"/>
  <c r="I33" i="14" s="1"/>
  <c r="H39" i="14"/>
  <c r="I39" i="14" s="1"/>
  <c r="H45" i="14"/>
  <c r="H49" i="14"/>
  <c r="I49" i="14" s="1"/>
  <c r="H70" i="14"/>
  <c r="I70" i="14" s="1"/>
  <c r="H72" i="14"/>
  <c r="I72" i="14" s="1"/>
  <c r="H76" i="14"/>
  <c r="I76" i="14" s="1"/>
  <c r="I11" i="14"/>
  <c r="I13" i="14"/>
  <c r="I48" i="2"/>
  <c r="I46" i="2"/>
  <c r="I44" i="2"/>
  <c r="I42" i="2"/>
  <c r="I40" i="2"/>
  <c r="I15" i="12"/>
  <c r="I12" i="12"/>
  <c r="G85" i="11"/>
  <c r="G85" i="7"/>
  <c r="I73" i="7"/>
  <c r="I30" i="16"/>
  <c r="I11" i="19"/>
  <c r="I41" i="19"/>
  <c r="I62" i="14"/>
  <c r="I20" i="15"/>
  <c r="I21" i="15" s="1"/>
  <c r="I24" i="15"/>
  <c r="I28" i="15"/>
  <c r="I35" i="15"/>
  <c r="G21" i="15"/>
  <c r="G67" i="2"/>
  <c r="I49" i="2"/>
  <c r="I47" i="2"/>
  <c r="I45" i="2"/>
  <c r="G36" i="2"/>
  <c r="I84" i="2"/>
  <c r="I102" i="11"/>
  <c r="I91" i="11"/>
  <c r="I98" i="11"/>
  <c r="I99" i="11" s="1"/>
  <c r="I95" i="11"/>
  <c r="I96" i="11" s="1"/>
  <c r="G82" i="2"/>
  <c r="I33" i="7"/>
  <c r="I60" i="7"/>
  <c r="I65" i="11"/>
  <c r="I103" i="11"/>
  <c r="I111" i="11"/>
  <c r="I121" i="11"/>
  <c r="I38" i="15"/>
  <c r="I40" i="15"/>
  <c r="G31" i="15"/>
  <c r="G59" i="17"/>
  <c r="I43" i="16"/>
  <c r="I96" i="14"/>
  <c r="G91" i="7"/>
  <c r="G55" i="17"/>
  <c r="I16" i="7"/>
  <c r="I27" i="12"/>
  <c r="I21" i="12"/>
  <c r="I49" i="12"/>
  <c r="I29" i="17"/>
  <c r="I33" i="17"/>
  <c r="I31" i="16"/>
  <c r="I18" i="14"/>
  <c r="I10" i="14"/>
  <c r="I60" i="19"/>
  <c r="G74" i="2"/>
  <c r="I80" i="11"/>
  <c r="I104" i="11"/>
  <c r="I30" i="15"/>
  <c r="I73" i="14"/>
  <c r="G113" i="14"/>
  <c r="I123" i="14"/>
  <c r="I97" i="2"/>
  <c r="I98" i="2" s="1"/>
  <c r="G98" i="2"/>
  <c r="G31" i="19"/>
  <c r="G139" i="14"/>
  <c r="G77" i="14"/>
  <c r="G42" i="15"/>
  <c r="I41" i="15"/>
  <c r="I11" i="15"/>
  <c r="I60" i="11"/>
  <c r="G55" i="11"/>
  <c r="G13" i="10"/>
  <c r="I79" i="7"/>
  <c r="I89" i="7"/>
  <c r="I87" i="7"/>
  <c r="I90" i="7"/>
  <c r="I88" i="7"/>
  <c r="G16" i="16"/>
  <c r="G68" i="19"/>
  <c r="I65" i="19"/>
  <c r="I58" i="17"/>
  <c r="I10" i="8"/>
  <c r="I34" i="11"/>
  <c r="I32" i="11"/>
  <c r="I30" i="11"/>
  <c r="I28" i="11"/>
  <c r="I26" i="11"/>
  <c r="I24" i="11"/>
  <c r="I22" i="11"/>
  <c r="I20" i="11"/>
  <c r="I49" i="11" s="1"/>
  <c r="I23" i="12"/>
  <c r="I17" i="12"/>
  <c r="I14" i="17"/>
  <c r="I12" i="17"/>
  <c r="I10" i="17"/>
  <c r="I26" i="17"/>
  <c r="I24" i="17"/>
  <c r="I22" i="17"/>
  <c r="I18" i="17"/>
  <c r="I64" i="14"/>
  <c r="I47" i="14"/>
  <c r="I40" i="14"/>
  <c r="I34" i="14"/>
  <c r="I21" i="14"/>
  <c r="I13" i="19"/>
  <c r="I43" i="19"/>
  <c r="I61" i="19"/>
  <c r="I51" i="12"/>
  <c r="G17" i="15"/>
  <c r="I8" i="11"/>
  <c r="G16" i="11"/>
  <c r="G66" i="14"/>
  <c r="I56" i="14"/>
  <c r="I25" i="14"/>
  <c r="I12" i="2"/>
  <c r="I10" i="2"/>
  <c r="I22" i="2"/>
  <c r="I28" i="2"/>
  <c r="I26" i="2"/>
  <c r="I24" i="2"/>
  <c r="I10" i="7"/>
  <c r="I13" i="7" s="1"/>
  <c r="I21" i="7"/>
  <c r="I12" i="8"/>
  <c r="G49" i="11"/>
  <c r="I48" i="11"/>
  <c r="I46" i="11"/>
  <c r="I44" i="11"/>
  <c r="I42" i="11"/>
  <c r="I40" i="11"/>
  <c r="I38" i="11"/>
  <c r="I36" i="11"/>
  <c r="I19" i="12"/>
  <c r="I10" i="12"/>
  <c r="I52" i="12"/>
  <c r="I15" i="15"/>
  <c r="I13" i="15"/>
  <c r="I40" i="17"/>
  <c r="I20" i="17"/>
  <c r="I30" i="17"/>
  <c r="G36" i="16"/>
  <c r="I14" i="16"/>
  <c r="I10" i="16"/>
  <c r="I19" i="14"/>
  <c r="I59" i="14"/>
  <c r="I50" i="14"/>
  <c r="I23" i="14"/>
  <c r="I17" i="19"/>
  <c r="I15" i="19"/>
  <c r="I9" i="19"/>
  <c r="I56" i="19"/>
  <c r="I54" i="19"/>
  <c r="I47" i="19"/>
  <c r="I45" i="19"/>
  <c r="I38" i="19"/>
  <c r="I36" i="19"/>
  <c r="G16" i="17"/>
  <c r="G15" i="14"/>
  <c r="G43" i="14"/>
  <c r="G27" i="14"/>
  <c r="G21" i="19"/>
  <c r="I86" i="2"/>
  <c r="I76" i="2"/>
  <c r="I55" i="2"/>
  <c r="I53" i="2"/>
  <c r="I75" i="7"/>
  <c r="I76" i="7" s="1"/>
  <c r="G48" i="16"/>
  <c r="G58" i="19"/>
  <c r="G94" i="19"/>
  <c r="G136" i="11"/>
  <c r="G54" i="14"/>
  <c r="G104" i="14"/>
  <c r="G119" i="14"/>
  <c r="G50" i="2"/>
  <c r="I29" i="7"/>
  <c r="I40" i="7"/>
  <c r="I63" i="7"/>
  <c r="I68" i="7"/>
  <c r="I37" i="15"/>
  <c r="I39" i="15"/>
  <c r="G65" i="17"/>
  <c r="I12" i="14"/>
  <c r="I14" i="14"/>
  <c r="I106" i="14"/>
  <c r="I23" i="19"/>
  <c r="H31" i="19" l="1"/>
  <c r="H17" i="15"/>
  <c r="I94" i="19"/>
  <c r="I16" i="16"/>
  <c r="I48" i="16"/>
  <c r="I81" i="11"/>
  <c r="I17" i="15"/>
  <c r="I21" i="19"/>
  <c r="I16" i="11"/>
  <c r="I68" i="19"/>
  <c r="I63" i="19"/>
  <c r="I54" i="12"/>
  <c r="I98" i="14"/>
  <c r="H50" i="2"/>
  <c r="I77" i="2"/>
  <c r="I57" i="17"/>
  <c r="I59" i="17" s="1"/>
  <c r="I41" i="17"/>
  <c r="I33" i="15"/>
  <c r="I42" i="15" s="1"/>
  <c r="I25" i="15"/>
  <c r="I26" i="15" s="1"/>
  <c r="I52" i="11"/>
  <c r="I109" i="11"/>
  <c r="I118" i="11" s="1"/>
  <c r="I101" i="11"/>
  <c r="I106" i="11" s="1"/>
  <c r="I92" i="11"/>
  <c r="I87" i="11"/>
  <c r="I89" i="11" s="1"/>
  <c r="I81" i="7"/>
  <c r="I19" i="17"/>
  <c r="H49" i="11"/>
  <c r="I44" i="15"/>
  <c r="I45" i="15" s="1"/>
  <c r="H85" i="11"/>
  <c r="H62" i="11"/>
  <c r="H21" i="8"/>
  <c r="I17" i="8"/>
  <c r="I21" i="8" s="1"/>
  <c r="I32" i="7"/>
  <c r="H68" i="19"/>
  <c r="I23" i="16"/>
  <c r="I28" i="16" s="1"/>
  <c r="I16" i="17"/>
  <c r="H25" i="12"/>
  <c r="I8" i="12"/>
  <c r="I25" i="12" s="1"/>
  <c r="H71" i="7"/>
  <c r="I64" i="7"/>
  <c r="I38" i="7"/>
  <c r="I15" i="8"/>
  <c r="I113" i="14"/>
  <c r="I57" i="7"/>
  <c r="I55" i="17"/>
  <c r="I27" i="17"/>
  <c r="I91" i="7"/>
  <c r="I38" i="17"/>
  <c r="I22" i="7"/>
  <c r="I93" i="11"/>
  <c r="I32" i="16"/>
  <c r="I30" i="2"/>
  <c r="I45" i="12"/>
  <c r="I33" i="19"/>
  <c r="I58" i="19" s="1"/>
  <c r="I24" i="19"/>
  <c r="I31" i="19" s="1"/>
  <c r="H98" i="14"/>
  <c r="I129" i="11"/>
  <c r="I136" i="11" s="1"/>
  <c r="H127" i="11"/>
  <c r="I120" i="11"/>
  <c r="I127" i="11" s="1"/>
  <c r="H81" i="11"/>
  <c r="H38" i="17"/>
  <c r="H45" i="12"/>
  <c r="H57" i="7"/>
  <c r="H94" i="19"/>
  <c r="I57" i="11"/>
  <c r="I62" i="11" s="1"/>
  <c r="I25" i="7"/>
  <c r="I26" i="7" s="1"/>
  <c r="H21" i="19"/>
  <c r="H16" i="16"/>
  <c r="I47" i="12"/>
  <c r="I71" i="7"/>
  <c r="I85" i="7"/>
  <c r="I67" i="2"/>
  <c r="I82" i="2"/>
  <c r="I13" i="2"/>
  <c r="H20" i="2"/>
  <c r="I54" i="2"/>
  <c r="I61" i="2" s="1"/>
  <c r="I39" i="2"/>
  <c r="H95" i="2"/>
  <c r="H67" i="2"/>
  <c r="H74" i="2"/>
  <c r="I50" i="2"/>
  <c r="I74" i="2"/>
  <c r="I16" i="2"/>
  <c r="I20" i="2" s="1"/>
  <c r="I139" i="14"/>
  <c r="H119" i="14"/>
  <c r="H139" i="14"/>
  <c r="I115" i="14"/>
  <c r="I119" i="14" s="1"/>
  <c r="I100" i="14"/>
  <c r="I104" i="14" s="1"/>
  <c r="H54" i="14"/>
  <c r="H43" i="14"/>
  <c r="H77" i="14"/>
  <c r="H27" i="14"/>
  <c r="I66" i="14"/>
  <c r="I45" i="14"/>
  <c r="I54" i="14" s="1"/>
  <c r="H35" i="14"/>
  <c r="I29" i="14"/>
  <c r="I35" i="14" s="1"/>
  <c r="H66" i="14"/>
  <c r="I9" i="14"/>
  <c r="I15" i="14" s="1"/>
  <c r="I37" i="14"/>
  <c r="I43" i="14" s="1"/>
  <c r="I68" i="14"/>
  <c r="I77" i="14" s="1"/>
  <c r="I17" i="14"/>
  <c r="I27" i="14" s="1"/>
  <c r="I31" i="15"/>
  <c r="I95" i="2"/>
  <c r="I31" i="2"/>
  <c r="I51" i="11"/>
  <c r="I12" i="10"/>
  <c r="I13" i="10" s="1"/>
  <c r="I55" i="11" l="1"/>
  <c r="G61" i="12" l="1"/>
  <c r="H60" i="12"/>
  <c r="H61" i="12"/>
  <c r="G60" i="12"/>
  <c r="I60" i="12"/>
  <c r="I61" i="12"/>
</calcChain>
</file>

<file path=xl/sharedStrings.xml><?xml version="1.0" encoding="utf-8"?>
<sst xmlns="http://schemas.openxmlformats.org/spreadsheetml/2006/main" count="1946" uniqueCount="764">
  <si>
    <t>bio buhtelj z marmelado 8 dag</t>
  </si>
  <si>
    <t>bio buhtelj z marmelado 10 dag</t>
  </si>
  <si>
    <t>bio bel kruh rezan ali po dogovoru</t>
  </si>
  <si>
    <t>bio bombeta 8 dag rezana ali po dogovoru</t>
  </si>
  <si>
    <t>bio pirino mešano pecivo 10 dag</t>
  </si>
  <si>
    <t>bio ovseno mešano pecivo 6 dag</t>
  </si>
  <si>
    <t>bio ovseno mešano pecivo 10 dag</t>
  </si>
  <si>
    <t>11. sklop: OSTALO PEKOVSKO PECIVO</t>
  </si>
  <si>
    <t>bio krof z marmelado 8 dag</t>
  </si>
  <si>
    <t>bio krof z marmelado 10 dag</t>
  </si>
  <si>
    <t>bio pirino mešano pecivo 6 dag</t>
  </si>
  <si>
    <t>bio bombeta 10dag rezana ali po dogovoru</t>
  </si>
  <si>
    <t>KAKAV ZRNCA (Benquick ali podobno)</t>
  </si>
  <si>
    <t>divka</t>
  </si>
  <si>
    <t>proja</t>
  </si>
  <si>
    <t>čokoladno lešnikova krema (nutela ali podobno)2,5-10 kg</t>
  </si>
  <si>
    <t>kremni namaz 28-50g (porcijski)</t>
  </si>
  <si>
    <t>čaj sadni,filter veriga vrečk, gastro pakiranje, 0,8g do 1,3 kg</t>
  </si>
  <si>
    <t>čaj planinski,rinfuza, 1 kg</t>
  </si>
  <si>
    <t>čaj šipek,rinfuza, 1 kg</t>
  </si>
  <si>
    <t>čaj sadni,rinfuza, 1 kg</t>
  </si>
  <si>
    <t>puding, prašek (različni okusi), pakiran  0,8-1,2 kg</t>
  </si>
  <si>
    <t>pecilni prašek pakiran po 500 g</t>
  </si>
  <si>
    <t>vanilij sladkor, pakiran po 500 g</t>
  </si>
  <si>
    <t xml:space="preserve">jušna zelenjava 158 - 243 g </t>
  </si>
  <si>
    <t>kumina 300-400g</t>
  </si>
  <si>
    <t>žafranika 6-10g</t>
  </si>
  <si>
    <t>paprika mleta, sladka 400-1000g</t>
  </si>
  <si>
    <t>med gozdni 900g-3 kg</t>
  </si>
  <si>
    <t>preliv desertni, različni okusi (Sladki greh ali podobno) 100-200g</t>
  </si>
  <si>
    <t>rum</t>
  </si>
  <si>
    <t>olive v kisu, 0,4 do 1 kg</t>
  </si>
  <si>
    <t>kokošja pašteta 30g</t>
  </si>
  <si>
    <t>jeterna pašteta 30g</t>
  </si>
  <si>
    <t>majoneza pakirana po 4-6 kg</t>
  </si>
  <si>
    <t>mleko, sterilizirano, 3,5 mm, brez laktoze 1/1</t>
  </si>
  <si>
    <t>rogljič francoski z različnim polnilom 10 dag</t>
  </si>
  <si>
    <t>lepinja 8 dag rezana ali po dogovoru</t>
  </si>
  <si>
    <t>lepinja 10 dag rezana ali po dogovoru</t>
  </si>
  <si>
    <t>rogljič kruhov, 10 dag</t>
  </si>
  <si>
    <t>rogljič kruhov, 8 dag</t>
  </si>
  <si>
    <t>8. sklop: SLAŠČICE</t>
  </si>
  <si>
    <t>štručka bela, 12 dag rezana oz. po dogovoru</t>
  </si>
  <si>
    <t>fižol v zrnju, češnjevec, razred extra</t>
  </si>
  <si>
    <t>fižol v zrnju, tetovec, razred extra</t>
  </si>
  <si>
    <t>hruške (namizne, srednjevelike, porcijske)</t>
  </si>
  <si>
    <t>jabolka mlada, sortirana</t>
  </si>
  <si>
    <t>jabolka, različne sorte, sortirana (srednjedebela), integrirana, zrela za uživanje</t>
  </si>
  <si>
    <t>suho sadje mešano, I. kvalitete, pakirano po 5 dag</t>
  </si>
  <si>
    <t>paradižnikovi pelati 2490 g</t>
  </si>
  <si>
    <t>ketchap 1000g</t>
  </si>
  <si>
    <t>mleko, pasterizirano, 1,6 % mm 10 do 15 l</t>
  </si>
  <si>
    <t xml:space="preserve">1. SKLOP: MLEKO </t>
  </si>
  <si>
    <t>jogurt brez laktoze 1/2</t>
  </si>
  <si>
    <t>2. SKLOP: JOGURTI</t>
  </si>
  <si>
    <t>jogurt brez laktoze  sadni 1/2</t>
  </si>
  <si>
    <t>SKUPAJ  VREDNOST 3. SKLOPA</t>
  </si>
  <si>
    <t>sadni napitek z jogurtom, 250 ml</t>
  </si>
  <si>
    <t>jogurt sadni lahki 1,3 mm, 150 -180g</t>
  </si>
  <si>
    <t>jogurt sadni, tekoči 180 do 250 ml</t>
  </si>
  <si>
    <t>jogurt sadni, 150-200g, 3,5 mm brez umetnih barvil in arom</t>
  </si>
  <si>
    <t>3. SKLOP: SADNI JOGURTI</t>
  </si>
  <si>
    <t>smetana kisla , 180g</t>
  </si>
  <si>
    <t>skuta 40 % mm, po 500g</t>
  </si>
  <si>
    <t>skuta 40 % mm, 1 kg</t>
  </si>
  <si>
    <t>5. SKLOP: MESNINE</t>
  </si>
  <si>
    <t>šunka pizza od 1 do 3 kg, I. Kvalitete v kosu ali narezana</t>
  </si>
  <si>
    <t>šunka prešana od 1 do 3 kg, I. Kvalitete v kosu ali narezana</t>
  </si>
  <si>
    <t>piščančje meso, prsa s kostjo in kožo, I. Kvalitete</t>
  </si>
  <si>
    <t>telečja pašteta</t>
  </si>
  <si>
    <t>kokošja pašteta 30g brez konzervansov</t>
  </si>
  <si>
    <t>jeterna pašteta 30g brez konzervansov</t>
  </si>
  <si>
    <t>jeterna pašteta  800 do 1000g brez konzervansov</t>
  </si>
  <si>
    <t xml:space="preserve">skuta 40 % mm, nepasirana rinfuza </t>
  </si>
  <si>
    <t xml:space="preserve">surovo maslo 15 do 20 g </t>
  </si>
  <si>
    <t>SKUPAJ  VREDNOST 4. SKLOPA</t>
  </si>
  <si>
    <t xml:space="preserve">sir feta 500 g do 1000g </t>
  </si>
  <si>
    <t>sir beli sir, 40% mm v slanici, 100 do 1000g</t>
  </si>
  <si>
    <t>sirni namaz s smetano 3 kg</t>
  </si>
  <si>
    <t>SKUPAJ  VREDNOST 6. SKLOPA</t>
  </si>
  <si>
    <t>SKUPAJ  VREDNOST 7. SKLOPA</t>
  </si>
  <si>
    <t>sladoled mlečni na palčki 70ml, različni okusi</t>
  </si>
  <si>
    <t>SKUPAJ  VREDNOST 8. SKLOPA</t>
  </si>
  <si>
    <t>4. SKLOP: KEFIR</t>
  </si>
  <si>
    <t>5. SKLOP: SMETANA, SKUTA, MASLO</t>
  </si>
  <si>
    <t>6. SKLOP: SIRI</t>
  </si>
  <si>
    <t>bio pitno mleko, 3,5mm  10 do 15 l</t>
  </si>
  <si>
    <t>bio pitno mleko, 3,5mm 150 do 200ml</t>
  </si>
  <si>
    <t xml:space="preserve">bio skuta 30-40MM v SS, nepasirana </t>
  </si>
  <si>
    <t>bio skutni namaz</t>
  </si>
  <si>
    <t xml:space="preserve">bio maslo </t>
  </si>
  <si>
    <t>pitno bio vanilijevo mleko, 3,5mm 10 do 15 l</t>
  </si>
  <si>
    <t>7. SKLOP: MLEČNI NAMAZI</t>
  </si>
  <si>
    <t>8. SKLOP: MLEČNI PUDINGI IN DESERTI</t>
  </si>
  <si>
    <t>9. SKLOP: SLADOLEDI</t>
  </si>
  <si>
    <t>SKUPAJ  VREDNOST 9. SKLOPA</t>
  </si>
  <si>
    <t>10. SKLOP: BIO MLEČNI IZDELKI</t>
  </si>
  <si>
    <t>SKUPAJ  VREDNOST 10. SKLOPA</t>
  </si>
  <si>
    <t>mlado goveje meso, stegno, brez kosti, I. Kvalitete,  konfekcionirano</t>
  </si>
  <si>
    <t>mlado goveje meso, pleče, sveže, brez kosti, konfekcionirano</t>
  </si>
  <si>
    <t>1. sklop: MLADO GOVEJE MESO (JUNEČJE)</t>
  </si>
  <si>
    <t>nabodala svinjska (cca 100 g), I. Kvalitete</t>
  </si>
  <si>
    <t>2. sklop: SVINJSKO MESO</t>
  </si>
  <si>
    <t>čevapčiči junečji</t>
  </si>
  <si>
    <t>3. SKLOP: TELEČJE MESO</t>
  </si>
  <si>
    <t>svinjsko meso, stegno, brez kosti, I. Kvalitete, konfekcionirano</t>
  </si>
  <si>
    <t>svinjsko meso sveže, pleče, brez kosti, konfekcionirano</t>
  </si>
  <si>
    <t>hrenovke, brez konzervansov, I. Kvalitete</t>
  </si>
  <si>
    <t>mrežna pečenka, manj zacinjena, I.kvalitete</t>
  </si>
  <si>
    <t>čevapčiči, manj začinjeni, I Kvalitete, sveži</t>
  </si>
  <si>
    <t>kranjska klobasa</t>
  </si>
  <si>
    <t>ocvirki</t>
  </si>
  <si>
    <t>telečje meso, sveže, stegno, brez kosti, I. Kvalitete</t>
  </si>
  <si>
    <t>telečje meso, sveže,pleče, brez kosti</t>
  </si>
  <si>
    <t>piščančje meso, sveže, prsa, file, brez kosti, brez kože, I. Kvalitete</t>
  </si>
  <si>
    <t>file stegen piščanca, brez kosti in kože, sveže, I. Kvalitete</t>
  </si>
  <si>
    <t>piščančje meso, sveže, kračke s kostjo (od 10-12 dkg), I. Kvalitete</t>
  </si>
  <si>
    <t>piščančje meso, stegno s kostjo in kožo, I. Kvalitete</t>
  </si>
  <si>
    <t>nabodala piščančja (cca 100 g), I. Kvalitete</t>
  </si>
  <si>
    <t>puranje meso,  file, brez kosti, I. Kvalitete</t>
  </si>
  <si>
    <t>puranji file, I. Kvalitete, zrezki-konfekcionirano</t>
  </si>
  <si>
    <t>puranje stegno, kockice</t>
  </si>
  <si>
    <t>nabodala puranja (cca 100g), I. Kvalitete</t>
  </si>
  <si>
    <t>6. SKLOP: SALAME</t>
  </si>
  <si>
    <t>salama navadna posebna v kosu od 1 do 3 kg, brez vidne želatine</t>
  </si>
  <si>
    <t>salama, mortadela, navadna, v kosu od 1 do 3 kg</t>
  </si>
  <si>
    <t>salama suha, domača, drobno mleta, I. Kvalitete v kosu</t>
  </si>
  <si>
    <t>salama suha, trajna, I. Kvaliteta, v kosu</t>
  </si>
  <si>
    <t>salama goveja, I. Kvalitete, v kosu</t>
  </si>
  <si>
    <t>telečje hrenovke brez konzervansov</t>
  </si>
  <si>
    <t>suha salama</t>
  </si>
  <si>
    <t>hrenovke puranje, dnevno sveže, I. Kvaliteta</t>
  </si>
  <si>
    <t>morska solata</t>
  </si>
  <si>
    <t>losos file, 8-12 dag</t>
  </si>
  <si>
    <t>olje sončnično v plastenki, pakirano od 1 liter -10 l</t>
  </si>
  <si>
    <t>olje jedilno rastlinsko -10l</t>
  </si>
  <si>
    <t>olje olivno, hladno stiskano, v steklenici po 1 liter</t>
  </si>
  <si>
    <t>krompir očiščen</t>
  </si>
  <si>
    <t>krompir, mladi očiščen</t>
  </si>
  <si>
    <t>SKUPAJ 14. SKLOP:</t>
  </si>
  <si>
    <t>100% sadni sirup malina 5-6 l (brez dodanega sladkorja in konzervansov)</t>
  </si>
  <si>
    <t>100% sadni sirup limona 5-6 l (brez dodanega sladkorja in konzervansov)</t>
  </si>
  <si>
    <t>100% sadni sirup tropski sadeži 5-6 l (brez dodanega sladkorja in konzervansov)</t>
  </si>
  <si>
    <t>piščančje hrenovke brez konzervansov</t>
  </si>
  <si>
    <t>soja, I. kvalitete</t>
  </si>
  <si>
    <t>čaj bezgov, filter veriga vrečk,  gastro pakiranje, 0,8 do 1,3 kg</t>
  </si>
  <si>
    <t>čebula</t>
  </si>
  <si>
    <t>česen</t>
  </si>
  <si>
    <t>paradižnik</t>
  </si>
  <si>
    <t>paprika</t>
  </si>
  <si>
    <t>bio pirin mešan kruh rezan ali po dogovoru</t>
  </si>
  <si>
    <t>bio ovseni mešan kruh rezan ali po dogovoru</t>
  </si>
  <si>
    <t>bio pšenični polnozrnat kruh rezan ali po dogovoru</t>
  </si>
  <si>
    <t>bio koruzni kruh rezan ali po dogovoru</t>
  </si>
  <si>
    <t>bio krof z marmelado 6 dag</t>
  </si>
  <si>
    <t>sirotka s sadnim okusom 180g lonček</t>
  </si>
  <si>
    <t xml:space="preserve">VRSTA BLAGA                                             </t>
  </si>
  <si>
    <t>OCENJENA KOLIČINA</t>
  </si>
  <si>
    <t xml:space="preserve">ZAP. ŠT. </t>
  </si>
  <si>
    <t>/</t>
  </si>
  <si>
    <t>Podpis:</t>
  </si>
  <si>
    <t>BLAGOVNA ZNAMKA</t>
  </si>
  <si>
    <t xml:space="preserve">Žig: </t>
  </si>
  <si>
    <t>kg</t>
  </si>
  <si>
    <t>Naziv ponudnika: ________________________</t>
  </si>
  <si>
    <t>SKUPAJ  VREDNOST 2. SKLOPA</t>
  </si>
  <si>
    <t xml:space="preserve">SKUPAJ VREDNOST 3. SKLOPA: </t>
  </si>
  <si>
    <t>lit</t>
  </si>
  <si>
    <t>kom</t>
  </si>
  <si>
    <t>SKUPAJ 2. SKLOP:</t>
  </si>
  <si>
    <t>SKUPAJ 3. SKLOP:</t>
  </si>
  <si>
    <t>2. SKUPINA : MESO IN MESNI IZDELKI</t>
  </si>
  <si>
    <t>kosti za juho</t>
  </si>
  <si>
    <t>mlado goveje meso, mleto</t>
  </si>
  <si>
    <t>mleto svinjsko meso</t>
  </si>
  <si>
    <t>pečenice, manj začinjene, I. Kvalitete</t>
  </si>
  <si>
    <t>pršut, pečen, I. Kvalitete, v kosu</t>
  </si>
  <si>
    <t>pršut, kuhan, I. Kvalitete, v kosu</t>
  </si>
  <si>
    <t>pršut, kraški, I. Kvalitete, v kosu</t>
  </si>
  <si>
    <t>zašinek, kraški, I. Kvalitete, v kosu</t>
  </si>
  <si>
    <t>hamburška slanina</t>
  </si>
  <si>
    <t>suha slanina, panceta</t>
  </si>
  <si>
    <t>mast, svinjska</t>
  </si>
  <si>
    <t>puranja šunka v ovitku, I. Kvalitete, v kosu, 1 do 3 kg</t>
  </si>
  <si>
    <t>piščančje prsi v ovitku, I. Kvalitete, 1 do 3 kg</t>
  </si>
  <si>
    <t>posebna salama, I. Kvalitete, od 1 do 3 kg</t>
  </si>
  <si>
    <t>hrenovke piščančje, dnevno sveže, I. Kvaliteta</t>
  </si>
  <si>
    <t>mlado mleto goveje meso</t>
  </si>
  <si>
    <t>3. RIBE IN KONZERVIRANE RIBE</t>
  </si>
  <si>
    <t>oslič file, s folijo</t>
  </si>
  <si>
    <t>oslič kocka 8-12 dag</t>
  </si>
  <si>
    <t>tuna kosi, 8-12 dag</t>
  </si>
  <si>
    <t>lignji, očiščeni, celi ali razrezani</t>
  </si>
  <si>
    <t>pašteta iz zelenjave in morskih rib, min. 40% ribe (1. kvaliteta) 30g</t>
  </si>
  <si>
    <t>tuna v rastlinskem olju, 160 do 200g</t>
  </si>
  <si>
    <t>tunina v rastlinskem olju 1500 do 2000g</t>
  </si>
  <si>
    <t>tunina v lastnem soku, tuna min 80 %, 80 do 200g</t>
  </si>
  <si>
    <t>4. SKUPINA: JAJCA</t>
  </si>
  <si>
    <t>1. SKLOP: jajca</t>
  </si>
  <si>
    <t>sveža jajca A razreda, velikost M</t>
  </si>
  <si>
    <t>1. SKUPINA: MLEKO IN MLEČNI IZDELKI</t>
  </si>
  <si>
    <t>mleko pasterizirano, 3,5%mm, 10 do 15 l</t>
  </si>
  <si>
    <t>mleko sterilizirano, 3,5 mm, po 2 dl</t>
  </si>
  <si>
    <t>mleko čokoladno, 2 dl</t>
  </si>
  <si>
    <t>kefir navadni, 150 do 250g</t>
  </si>
  <si>
    <t>kefir sadni 150 do 250 ml</t>
  </si>
  <si>
    <t>smetana sladka 35%mm,1/4 litra</t>
  </si>
  <si>
    <t>smetana za kuhanje 1/2l</t>
  </si>
  <si>
    <t>skuta sadna 100g</t>
  </si>
  <si>
    <t>surovo maslo 250g</t>
  </si>
  <si>
    <t>sir topljen v lističih, 100-200g</t>
  </si>
  <si>
    <t>mlečni namaz lahki, 50g</t>
  </si>
  <si>
    <t>sladoled kornet mlečni, 125 ml, različni okusi</t>
  </si>
  <si>
    <t>sladoled, banjica 1l, razkično okusi</t>
  </si>
  <si>
    <t>SKUPAJ</t>
  </si>
  <si>
    <t>smetana sladka 35%mm, litrska</t>
  </si>
  <si>
    <t xml:space="preserve">SKUPAJ VREDNOST 4. SKLOPA: </t>
  </si>
  <si>
    <t xml:space="preserve">SKUPAJ VREDNOST 5. SKLOPA: </t>
  </si>
  <si>
    <t>SKUPAJ 1. SKLOP</t>
  </si>
  <si>
    <t>SKUPAJ 6. SKLOP</t>
  </si>
  <si>
    <t>SKUPAJ 7. SKLOP</t>
  </si>
  <si>
    <t>SKUPAJ 2. SKLOP</t>
  </si>
  <si>
    <t>5. skupina: OLJA IN IZDELKI</t>
  </si>
  <si>
    <t>1. sklop: OLJA</t>
  </si>
  <si>
    <t>liter</t>
  </si>
  <si>
    <t>olje bučno, pakirano po 1 liter</t>
  </si>
  <si>
    <t>SKUPAJ 1. SKLOP.</t>
  </si>
  <si>
    <t>6. skupina: SVEŽE SADJE; ZELENJAVA; SUHO SADJE</t>
  </si>
  <si>
    <t>1. sklop: SOLATA</t>
  </si>
  <si>
    <t>2. sklop: OSTALA ZELENJAVA</t>
  </si>
  <si>
    <t>paprika, rdeča, I. kvalitete</t>
  </si>
  <si>
    <t>paprika, zelena, I. kvalitete</t>
  </si>
  <si>
    <t>paprika babura, I.kvaliteta</t>
  </si>
  <si>
    <t>brstični ohrovt, svež, mI. Kvalitete</t>
  </si>
  <si>
    <t>stročji fižol, svež, razred extra</t>
  </si>
  <si>
    <t xml:space="preserve">grah, oluščen svež, razred I. </t>
  </si>
  <si>
    <t>banana I. /II razred, primerno zrele</t>
  </si>
  <si>
    <t>slive, I. kvalitete</t>
  </si>
  <si>
    <t>jabolčni krhlji, razred I. , pakirano 1 od 3 kg</t>
  </si>
  <si>
    <t xml:space="preserve">suhe hruške, razred I. </t>
  </si>
  <si>
    <t xml:space="preserve">suhe marelice, razred I. </t>
  </si>
  <si>
    <t xml:space="preserve">rozine, razred I. </t>
  </si>
  <si>
    <t xml:space="preserve">suhe slive, brez koščic, razred I. </t>
  </si>
  <si>
    <t xml:space="preserve">suhe fige, razred I. </t>
  </si>
  <si>
    <t>orehova jederca, I. kvalitete</t>
  </si>
  <si>
    <t>lešniki, oluščeni I. kvalitete</t>
  </si>
  <si>
    <t>mandelni, jederca, rinfuza, I. kvalitete</t>
  </si>
  <si>
    <t>zamrznjene jagode, 5 do 10 kg</t>
  </si>
  <si>
    <t>gozdni sadeži 5 do 10 kg</t>
  </si>
  <si>
    <t>zamrznjene borovnice, 5 do 10 kg</t>
  </si>
  <si>
    <t>zamrznjene maline 5 do 10 kg</t>
  </si>
  <si>
    <t>mlado zamrznjeno korenje 5 do 10 kg</t>
  </si>
  <si>
    <t>mlad zamrznjen grah, 5 do 10 kg</t>
  </si>
  <si>
    <t>zamrznjena cvetača, 5-10 kg</t>
  </si>
  <si>
    <t>korenje, kockice, 5 do 10 kg</t>
  </si>
  <si>
    <t>brokoli 5 do 10 kg</t>
  </si>
  <si>
    <t>špinača, pasirana v briketih, 5 do 10 kg</t>
  </si>
  <si>
    <t>zamrznjen pomfrit</t>
  </si>
  <si>
    <t>zamrznjena rezana rdeča paprika</t>
  </si>
  <si>
    <t>olive v slanici 0,4 do 1 kg</t>
  </si>
  <si>
    <t>kisle kumarice, 3 do 5 kg</t>
  </si>
  <si>
    <t>kisle kumarice, 200 do 700g</t>
  </si>
  <si>
    <t>šampinjoni, rezani v slanici 1 do 5 kg</t>
  </si>
  <si>
    <t>kisla repa, rezana, biološko kisana, v pvc posodi po 1 kg</t>
  </si>
  <si>
    <t>kisla repa, rezana, biološko kisana v pvc posodi 5 do 8 kg</t>
  </si>
  <si>
    <t>kislo zelje, rezano, biološko kisano, pakirano v pvc posodi po 1 kg</t>
  </si>
  <si>
    <t>kislo zelje, rezano, biološko kisano, pakirano v pvc posodi po 5 do 10 kg</t>
  </si>
  <si>
    <t>SKUPAJ 4. SKLOP:</t>
  </si>
  <si>
    <t>SKUPAJ 5. SKLOP:</t>
  </si>
  <si>
    <t>SKUPAJ 6. SKLOP:</t>
  </si>
  <si>
    <t>jabolka, različne sorte, sortirana (drobna/debela), zrela za uživanje</t>
  </si>
  <si>
    <t>SKUPAJ 7. SKLOP:</t>
  </si>
  <si>
    <t>SKUPAJ 8. SKLOP:</t>
  </si>
  <si>
    <t>SKUPAJ 9. SKLOP:</t>
  </si>
  <si>
    <t>SKUPAJ 10. SKLOP:</t>
  </si>
  <si>
    <t>SKUPAJ 11. SKLOP:</t>
  </si>
  <si>
    <t>SKUPAJ 12. SKLOP:</t>
  </si>
  <si>
    <t>ajvar, nepekoč 0,4 do 1 kg</t>
  </si>
  <si>
    <t>12. SKUPINA: OSTALO PREHRAMBENO BLAGO</t>
  </si>
  <si>
    <t>1. SKLOP: KAKAVOVI IN KAVNI IZDELKI</t>
  </si>
  <si>
    <t>kakav, prah, grenak, pakiran po 100g</t>
  </si>
  <si>
    <t>čokolada v prahu, 100-200g</t>
  </si>
  <si>
    <t>čokolada mlečna 100g</t>
  </si>
  <si>
    <t>čokolada jedilna 200g</t>
  </si>
  <si>
    <t>čokolada temna 65 do 75 %</t>
  </si>
  <si>
    <t>2: SKLOP: ČAJI</t>
  </si>
  <si>
    <t>cimet mleti 30-40g, steklen kozarček</t>
  </si>
  <si>
    <t>bazilika zdrobljena večja embalaža</t>
  </si>
  <si>
    <t>poper v zrnu 40-50g</t>
  </si>
  <si>
    <t>cimet 400-500g</t>
  </si>
  <si>
    <t>timijan, zdrobljen 190-210g</t>
  </si>
  <si>
    <t>rožmarin, celi 350-400g</t>
  </si>
  <si>
    <t>sol, morska, fino mleta, jodirana</t>
  </si>
  <si>
    <t>sladkor beli kg</t>
  </si>
  <si>
    <t>4. SKLOP: KISI</t>
  </si>
  <si>
    <t>5. SKLOP: MED</t>
  </si>
  <si>
    <t>med cvetlični, porcijski, 20g</t>
  </si>
  <si>
    <t>6. SKLOP: OSTALA ŽIVILA</t>
  </si>
  <si>
    <t>lešniki mleti 100-200g</t>
  </si>
  <si>
    <t>orehi mleti 100-200g</t>
  </si>
  <si>
    <t>kokosova moka 200-500g</t>
  </si>
  <si>
    <t>čokoladne mrvice 100-200g</t>
  </si>
  <si>
    <t>11. skupina: KRUH; PEKOVSKO PECIVO; KEKSI; SLAŠČIČARSKI IZDELKI</t>
  </si>
  <si>
    <t>kruh beli, hlebec, narezan oz. po dogovoru</t>
  </si>
  <si>
    <t>kruh beli, model, narezan oz. po dogovoru</t>
  </si>
  <si>
    <t>kruh črni, hlebec, narezan oz. po dogovorui</t>
  </si>
  <si>
    <t>kruh polnozrnat , model, narezan oz. po dogovoru</t>
  </si>
  <si>
    <t>kruh ovsen , model, narezan oz. po dogovoru</t>
  </si>
  <si>
    <t>kruh ržen , model, narezan oz. po dogovoru</t>
  </si>
  <si>
    <t>kruh koruzni , model, narezan oz. po dogovoru</t>
  </si>
  <si>
    <t>kruh pisan , model, narezan oz. po dogovoru</t>
  </si>
  <si>
    <t>kruh ajdov , model, narezan oz. po dogovoru</t>
  </si>
  <si>
    <t>kruh ajdov z orehi , model, narezan oz. po dogovoru</t>
  </si>
  <si>
    <t>kruh ajdov z orehi, hlebček, narezan oz. po dogovoru</t>
  </si>
  <si>
    <t>kruh koruzni, hlebček, narezan oz. po dogovoru</t>
  </si>
  <si>
    <t>kruh rženi, hlebček, narezan oz. po dogovoru</t>
  </si>
  <si>
    <t>štručka sirova, 8 dag rezana oz. po dogovoru</t>
  </si>
  <si>
    <t>rogljič francoski polnozrnat 9 dag</t>
  </si>
  <si>
    <t>zavitek jabolčni vlečeno testo 12 dag</t>
  </si>
  <si>
    <t>pecivo iz listnatega testa, nadev čokolada, lešnik 6 dag</t>
  </si>
  <si>
    <t>sendvič s sirom 12 dag</t>
  </si>
  <si>
    <t>sendvič s sirom in suho salamo 10 dag</t>
  </si>
  <si>
    <t>sendvič s sirom in suho salamo 12 dag</t>
  </si>
  <si>
    <t>bio pirino mešano pecivo 8 dag</t>
  </si>
  <si>
    <t>bio ovseno mešano pecivo 8 dag</t>
  </si>
  <si>
    <t>grisini polnozrnati 25g</t>
  </si>
  <si>
    <t>narezan kruh za kruhove cmoke</t>
  </si>
  <si>
    <t>100% pomarančni sok 1 l</t>
  </si>
  <si>
    <t>100% multivitaminski sok iz rdečega sadja  1 l</t>
  </si>
  <si>
    <t xml:space="preserve">100% limonin sok 1 l </t>
  </si>
  <si>
    <t>100% jabolčni sok 1 l</t>
  </si>
  <si>
    <t>100% jabolčni sok 0,2 l</t>
  </si>
  <si>
    <t>100% pomarančni sok 0,2 l</t>
  </si>
  <si>
    <t>100% multivitaminski sok iz rdečega sadja 0,2 l</t>
  </si>
  <si>
    <t>sadni mix iz 5 vrst sadja 100% sd 0,25 l različni okusi</t>
  </si>
  <si>
    <t>10. skupina: ZAMRZNJENI IZDELKI IZ TESTA</t>
  </si>
  <si>
    <t>1. sklop: IZDELKI IZ KROMPIRJEVEGA TESTA IN ZDROBA</t>
  </si>
  <si>
    <t>cmoki s slivovim nadevom</t>
  </si>
  <si>
    <t>cmoki z jagodnim nadevom</t>
  </si>
  <si>
    <t>štruklji orehovi</t>
  </si>
  <si>
    <t>štruklji skutni</t>
  </si>
  <si>
    <t>ocvrtki krompirjevi</t>
  </si>
  <si>
    <t>ocvrtki krompirjevi s skuto</t>
  </si>
  <si>
    <t>zdrobovi cmoki</t>
  </si>
  <si>
    <t>štruklji ajdovi z orehi</t>
  </si>
  <si>
    <t>pšenični zdrob</t>
  </si>
  <si>
    <t>koruzni zdrob</t>
  </si>
  <si>
    <t>pirin zdrob</t>
  </si>
  <si>
    <t>kus kus</t>
  </si>
  <si>
    <t>mlinci</t>
  </si>
  <si>
    <t>3. sklop: POLPETI</t>
  </si>
  <si>
    <t>kruhov cmok</t>
  </si>
  <si>
    <t>tekoči jogurt, navadni, 250g, 3,2 mm</t>
  </si>
  <si>
    <t>jogurt navadni, 3,2 mm, litrski</t>
  </si>
  <si>
    <t>jogurt sadni, 1,6 mm, litrski</t>
  </si>
  <si>
    <t>jogurt sadni 3,2 mm, litrski</t>
  </si>
  <si>
    <t>kefir navadni 750 do 1000 ml</t>
  </si>
  <si>
    <t>skuta navadna 100g</t>
  </si>
  <si>
    <t>sir poltrdi mastni (štruca), 45%mm v suhi snovi</t>
  </si>
  <si>
    <t>sir trdi, mastni (štruca), 45%mm v suhi snovi</t>
  </si>
  <si>
    <t>sir poltrdi, tričetrt mastni (štruca), 35 % mm</t>
  </si>
  <si>
    <t>sir poltrdi, polmastni 25%mm (štruca)</t>
  </si>
  <si>
    <t>sirni namaz, različni okusi 100 do 200g</t>
  </si>
  <si>
    <t>različni okusi, lonček, 80-120g</t>
  </si>
  <si>
    <t>pleskavice (cca 100g) , manj začinjene, I. Kvalitete, sveže</t>
  </si>
  <si>
    <t>mlado goveje stegno, brez kosti, I. Kvalitete</t>
  </si>
  <si>
    <t>piščančje kračke s kostjo, I. Kvalitete</t>
  </si>
  <si>
    <t>vrat svinjski suh, brez kosti, I. Kvalitete</t>
  </si>
  <si>
    <t>sirni namaz lonci po 2-3 kg</t>
  </si>
  <si>
    <t>mlečni puding brez laktoze in konzervansov 125 g</t>
  </si>
  <si>
    <t>jogurtni desert sadni, 10% mm, 150-200g</t>
  </si>
  <si>
    <t>file škarpene</t>
  </si>
  <si>
    <t>solata zelena, endivja, I. kvalitete</t>
  </si>
  <si>
    <t>solata, zelena, ledenka, I. kvalitete</t>
  </si>
  <si>
    <t>solata, zelena, kristalka, I. kvalitete</t>
  </si>
  <si>
    <t>solata, zelena, mehka, I. kvaliteta</t>
  </si>
  <si>
    <t>radič, rdeči, I. kvalitete</t>
  </si>
  <si>
    <t>radič, treviso, I. kvalitete</t>
  </si>
  <si>
    <t>radič. Zeleni, ,I. kvalitete</t>
  </si>
  <si>
    <t>kitajsko zelje, I. kvaliteta</t>
  </si>
  <si>
    <t>rukola, I. kvalitete</t>
  </si>
  <si>
    <t>motovilec, I. kvalitete</t>
  </si>
  <si>
    <t>blitva, I. kvaliteta</t>
  </si>
  <si>
    <t>čebula sveža, razne sorte, I. kvaliteta</t>
  </si>
  <si>
    <t>korenje, sveže, koren</t>
  </si>
  <si>
    <t>peteršilj, list, I. kvalitete</t>
  </si>
  <si>
    <t>peteršilj koren</t>
  </si>
  <si>
    <t>zelje, rdeče, I. kvalitete</t>
  </si>
  <si>
    <t>zelje sveže glave, I. kvalitete</t>
  </si>
  <si>
    <t xml:space="preserve">bazilika </t>
  </si>
  <si>
    <t>janež, koromač</t>
  </si>
  <si>
    <t>koleraba nadzemna</t>
  </si>
  <si>
    <t>koleraba, rumena</t>
  </si>
  <si>
    <t>zelena gomolj</t>
  </si>
  <si>
    <t>paradižnik, razne sorte, I. kvalitete</t>
  </si>
  <si>
    <t>kumare, I. kvalitete</t>
  </si>
  <si>
    <t>bučke, sveže, I. kvaliteta</t>
  </si>
  <si>
    <t>jajčevci sveži, I. kvalitete</t>
  </si>
  <si>
    <t>cvetača, cvet, sveža, I. kvalitete</t>
  </si>
  <si>
    <t>brokoli, cvet, svež, I. kvalitete</t>
  </si>
  <si>
    <t>ohrovt, svež, I. kvalitete</t>
  </si>
  <si>
    <t>špinača sveža, I. kvalitete</t>
  </si>
  <si>
    <t>por, svež, I. kvalitete</t>
  </si>
  <si>
    <t>redkvica, rdeča</t>
  </si>
  <si>
    <t>krompir</t>
  </si>
  <si>
    <t>krompir, mladi</t>
  </si>
  <si>
    <t>čičerika, I. kvalitete</t>
  </si>
  <si>
    <t>leča (rdeča, zelena, rumena), I. kvalitete</t>
  </si>
  <si>
    <t>pomaranče, I. kvalitete</t>
  </si>
  <si>
    <t>limone, I. kvalitete</t>
  </si>
  <si>
    <t>grenivka, I. kvalitete</t>
  </si>
  <si>
    <t>grenivka rdeča, I. kvalitete</t>
  </si>
  <si>
    <t>pomelo, I. kvalitete</t>
  </si>
  <si>
    <t>mandarine, I. kvalitete</t>
  </si>
  <si>
    <t>klementine, I. kvalitete</t>
  </si>
  <si>
    <t>kivi, I. kvalitete</t>
  </si>
  <si>
    <t>lubenice, I. kvalitete</t>
  </si>
  <si>
    <t>fige, I. kvalitete</t>
  </si>
  <si>
    <t>mango</t>
  </si>
  <si>
    <t>maline</t>
  </si>
  <si>
    <t>borovnice</t>
  </si>
  <si>
    <t>jagode, I. razred</t>
  </si>
  <si>
    <t>češnje, I. razred</t>
  </si>
  <si>
    <t>nektarine, I. razred</t>
  </si>
  <si>
    <t>breskve I. razred</t>
  </si>
  <si>
    <t>grozdje namizno, belo, rdeče, črno, I. /II. Razred</t>
  </si>
  <si>
    <t>marelice, I. kvalitete</t>
  </si>
  <si>
    <t>ringlo</t>
  </si>
  <si>
    <t>ananas</t>
  </si>
  <si>
    <t>kaki, I. razred, zrel, sorta vanilija</t>
  </si>
  <si>
    <t>melone, I. kvalitete</t>
  </si>
  <si>
    <t>klemenvile, I. kvaliteta</t>
  </si>
  <si>
    <t>mineole, I. kvaliteta</t>
  </si>
  <si>
    <t>SKUPAJ 13. SKLOP:</t>
  </si>
  <si>
    <t>1. sklop:  ZAMRZNJENA ZELENJAVA IN SADJE</t>
  </si>
  <si>
    <t>mešana zamrznjena zelenjava (kvalitete kaiser mix)  5 do 10 kg</t>
  </si>
  <si>
    <t>stročji rumen fižol (rezan)  5 do 10 kg</t>
  </si>
  <si>
    <t xml:space="preserve">mlečna koruza zrnje </t>
  </si>
  <si>
    <t>SKUPAJ 1. SKLOP:</t>
  </si>
  <si>
    <t>SKUPAJ 3. SKLOP.</t>
  </si>
  <si>
    <t>voda izvirska 0,5 l</t>
  </si>
  <si>
    <t>mineralna vode 0,5 l</t>
  </si>
  <si>
    <t xml:space="preserve">mineralna voda 1,5 l </t>
  </si>
  <si>
    <t>100% sadni sirup jabolko 5-6 l (brez dodanega sladkorja in konzervansov)</t>
  </si>
  <si>
    <t>100% sadni sirup jagoda 5-6 l (brez dodanega sladkorja in konzervansov)</t>
  </si>
  <si>
    <t>100% sadni sirup višnja 5- 6 l (brez dodanega sladkorja in konzervansov)</t>
  </si>
  <si>
    <t>100% sadni sirup gozdni sadeži 5-6 l (brez dodanega sladkorja in konzervansov)</t>
  </si>
  <si>
    <t>2. sklop ŠTRUKLJI</t>
  </si>
  <si>
    <t>4. sklop: POLNJENE TESTENINE</t>
  </si>
  <si>
    <t>7.  skupina: ZAMRZNJENA IN KONZERVIRANA ZELENJAVA IN SADJE</t>
  </si>
  <si>
    <t>4. sklop: KISLO ZELJE IN REPA</t>
  </si>
  <si>
    <t>9. skupina: ŽITA IN MLEVSKI IZDELKI</t>
  </si>
  <si>
    <t>ješprenova kaša, ješprenček</t>
  </si>
  <si>
    <t>pirina kaša, pira</t>
  </si>
  <si>
    <t>ajdova kaša</t>
  </si>
  <si>
    <t>prosena kaša</t>
  </si>
  <si>
    <t>ovsena kaša, ovseni rižek</t>
  </si>
  <si>
    <t>kosmiči ovseni</t>
  </si>
  <si>
    <t>pšenična moka, bela, tip 500</t>
  </si>
  <si>
    <t>pšenična moka ostra</t>
  </si>
  <si>
    <t>polbela pšenična moka tip 850</t>
  </si>
  <si>
    <t>črna pšenična moka</t>
  </si>
  <si>
    <t>polnozrnata pšenična moka</t>
  </si>
  <si>
    <t>koruzna moka</t>
  </si>
  <si>
    <t>ajdova moka</t>
  </si>
  <si>
    <t>pirina polnozrnata moka</t>
  </si>
  <si>
    <t>ržena moka</t>
  </si>
  <si>
    <t>vodni vlivanci za juho</t>
  </si>
  <si>
    <t>drobne jušne zakuhe po 2 kg (zvezdice, rinčice, rižek)</t>
  </si>
  <si>
    <t>rezanci jušni valjani, pakirani po 2 kg</t>
  </si>
  <si>
    <t>sveži njoki</t>
  </si>
  <si>
    <t xml:space="preserve">ribana kaša z dodatkom jajc </t>
  </si>
  <si>
    <t xml:space="preserve">krpice, blekci </t>
  </si>
  <si>
    <t>temni polžki/peresniki</t>
  </si>
  <si>
    <t>keksi z ovsenimi kosmiči 350 do 600g</t>
  </si>
  <si>
    <t>keksi lincer 350 do 600g</t>
  </si>
  <si>
    <t>keksi čajni 350 do 600g</t>
  </si>
  <si>
    <t>keksi kokosovi 350 do 600g</t>
  </si>
  <si>
    <t>keksi orehovi 350 do 600g</t>
  </si>
  <si>
    <t>keksi masleni 350 do 600g</t>
  </si>
  <si>
    <t>slano pecivo mešano</t>
  </si>
  <si>
    <t>Drobtine</t>
  </si>
  <si>
    <t xml:space="preserve">Prepečenec </t>
  </si>
  <si>
    <t>kakav prah (Nesquick ali podobno)</t>
  </si>
  <si>
    <t>lešnikov kremni namaz (nutella ali podobno) 200g</t>
  </si>
  <si>
    <t>čaj planinski,filter veriga vrečk, gastro pakiranje, 0,8 do 1,3 kg</t>
  </si>
  <si>
    <t>čaj šipek-hibiskus,filter veriga vrečk,  gastro pakiranje, 0,8 do 1,3 kg</t>
  </si>
  <si>
    <t>kvas suhi vrečke 5-10g</t>
  </si>
  <si>
    <t>sladkor beli, mleti, 100-200g</t>
  </si>
  <si>
    <t>kis vinski l (4%)</t>
  </si>
  <si>
    <t>kis jabolčni l (5%)</t>
  </si>
  <si>
    <t>kis balzamični 0,5 do 1l</t>
  </si>
  <si>
    <t>šampinjoni v slanici 200 do 600g</t>
  </si>
  <si>
    <t>8. skupina: SADNI SOKOVI, LEDENI ČAJ, VODA, SIRUPI</t>
  </si>
  <si>
    <t>jogurt sadni probiotični, 180 do 250 ml</t>
  </si>
  <si>
    <t>sadno žitna rezina pakirana (Frutabela ali podobno) po 25-30g</t>
  </si>
  <si>
    <t>šetraj 150-300g</t>
  </si>
  <si>
    <t>drobnjak 70-250g</t>
  </si>
  <si>
    <t xml:space="preserve"> </t>
  </si>
  <si>
    <t>jogurt navadni, 1,6 mm, litrski</t>
  </si>
  <si>
    <t>kava, bela, instant 400 - 1000g</t>
  </si>
  <si>
    <t>čaj jagoda-vanilija,filter veriga vrečk, gastro pakiranje, 750g do 1,3 kg</t>
  </si>
  <si>
    <t>lovor list, 70-100g</t>
  </si>
  <si>
    <t>origano 140-340g</t>
  </si>
  <si>
    <t>peteršilj 70-220g</t>
  </si>
  <si>
    <t>marajom 80-220g</t>
  </si>
  <si>
    <t>naravni melasni sladkor, (moscavo ali podobno) 300- 680g</t>
  </si>
  <si>
    <t>kvas sveži 20-42g</t>
  </si>
  <si>
    <t>med cvetlični 900g-3 kg</t>
  </si>
  <si>
    <t>mlečna koruza v konzervi 2 do 5 kg</t>
  </si>
  <si>
    <t>kompot hruškov, 2,5 do 5 kg</t>
  </si>
  <si>
    <t>kompot breskve, 2,5 do 5 kg</t>
  </si>
  <si>
    <t>svinjsko meso sveže, vrat brez kosti</t>
  </si>
  <si>
    <t>svinjsko meso sveže, kotlet (cca 100g)</t>
  </si>
  <si>
    <t>svinjsko meso sveže, stegno, zrezki (cca 100g)</t>
  </si>
  <si>
    <t>2. sklop: KONZERVIRANA IN VLOŽENA ZELENJAVA</t>
  </si>
  <si>
    <t>pečena paprika v kisu 0,70 do 5 kg</t>
  </si>
  <si>
    <t>CENA ZA ENOTO MERE brez DDV (EUR)</t>
  </si>
  <si>
    <t>VREDNOST ZA OCENJENO KOLIČINO brez DDV (EUR)</t>
  </si>
  <si>
    <t>ZNESEK DDV (EUR)</t>
  </si>
  <si>
    <t>VREDNOST ZA OCENJENO KOLIČINO Z DDV (EUR)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</si>
  <si>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</si>
  <si>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</si>
  <si>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</si>
  <si>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</si>
  <si>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</si>
  <si>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</si>
  <si>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</si>
  <si>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</si>
  <si>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Datum: </t>
  </si>
  <si>
    <t>7 = 3*6</t>
  </si>
  <si>
    <t>8=7*stopnja DDV</t>
  </si>
  <si>
    <t>9=7+8</t>
  </si>
  <si>
    <t>CENA ZA ENOTO MERE BREZ DDV (EUR)</t>
  </si>
  <si>
    <t>DDV (EUR)</t>
  </si>
  <si>
    <t>DRŽAVA POREKLA</t>
  </si>
  <si>
    <t>VREDNOST ZA OCENJENO KOLIČINO BREZ DDV (EUR)</t>
  </si>
  <si>
    <t>DDV (EIR)</t>
  </si>
  <si>
    <t>2. SKLOP: KONZERVIRANI RIBIJI IZDELKI</t>
  </si>
  <si>
    <t>VREDNOST ZA OCENJENO KOILIČINO Z DDV (EUR)</t>
  </si>
  <si>
    <t>7=3*6</t>
  </si>
  <si>
    <t>8=7*STOPNJA DDV</t>
  </si>
  <si>
    <t>8=7+STOPNJA DDV</t>
  </si>
  <si>
    <t>SKUPAJ  VREDNOST 1. SKLOPA</t>
  </si>
  <si>
    <t>ŠT. ŽIVIL PO MERILU "EMBALAŽA"</t>
  </si>
  <si>
    <t>ŠT. ŽIVIL PO MERILU "VEČ EKOLOŠKIH ŽIVIL"</t>
  </si>
  <si>
    <t>2. sklop: SADNO ŽITNE REZINE</t>
  </si>
  <si>
    <t>3. sklop: VODE</t>
  </si>
  <si>
    <t>4. sklop: LEDENI ČAJ</t>
  </si>
  <si>
    <t>5. sklop: SIRUPI</t>
  </si>
  <si>
    <t>6. sklop: SMUTIJI</t>
  </si>
  <si>
    <t>7. sklop: OSTALO PEKOVSKO PECIVO</t>
  </si>
  <si>
    <t>V stoplec 10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obrazca. Vsoto stolpca ponudnik prepiše v ponudben obrazec v polje za merilo "več ekoloških živil".</t>
  </si>
  <si>
    <t>V stolpec 11 ponudnik v posamezno celico vnese vrednost "1" za živila, katerih embalaža ustreza zahtevam po Uredbi o zelenem javnem naročanju. Za predračunski obarezc priloži izjavo - embalaža in ustrezna dokazila, na katera  zapiše zaporedno številko vrste blaga iz predračunskega obrazca. Vsoto stolpca ponudnik prepiše v ponudben obrazec v polje za merilo "embalaža".</t>
  </si>
  <si>
    <t>kos</t>
  </si>
  <si>
    <t>bombeta bela 6 dag rezana oz. po dogovoru</t>
  </si>
  <si>
    <t>bombeta črna 6 dag rezana oz. po dogovoru</t>
  </si>
  <si>
    <t>štručka sirova, 12 dag rezana oz. po dogovoru</t>
  </si>
  <si>
    <t>štručka bela, 6 dag rezana oz. po dogovoru</t>
  </si>
  <si>
    <t>pletenica 12 dag</t>
  </si>
  <si>
    <t>pletenica 6 dag</t>
  </si>
  <si>
    <t>kajzerica,črna 6 dag rezana oz. po dogovoru</t>
  </si>
  <si>
    <t>žemlja,bela 6 dag rezana oz. po dogovoru</t>
  </si>
  <si>
    <t>žemlja,črna 6 dag rezana oz. po dogovoru</t>
  </si>
  <si>
    <t>buhtelj z marmelado 6 dag</t>
  </si>
  <si>
    <t>česen,  I. kvalitete</t>
  </si>
  <si>
    <t xml:space="preserve">korenje </t>
  </si>
  <si>
    <t>14. sklop: EKO ZELENJAVA</t>
  </si>
  <si>
    <t>banane</t>
  </si>
  <si>
    <t>jagode</t>
  </si>
  <si>
    <t>kivi</t>
  </si>
  <si>
    <t>nektarine</t>
  </si>
  <si>
    <t>češnje</t>
  </si>
  <si>
    <t>zelje</t>
  </si>
  <si>
    <t>šparglji</t>
  </si>
  <si>
    <t>džuveč zamrznjen,  5 do 10 kg</t>
  </si>
  <si>
    <t>ajvar, nepekoč 2 do 5 kg</t>
  </si>
  <si>
    <t>gorčica delikatesna, 3 do 7 kg</t>
  </si>
  <si>
    <t>gorčica delikatesna, 0,4 do 1,1 kg</t>
  </si>
  <si>
    <t>kisle kumarice, do 1 kg</t>
  </si>
  <si>
    <t>ketchap do 1 kg</t>
  </si>
  <si>
    <t>grah vložen</t>
  </si>
  <si>
    <t>šampinjoni, rezani 2,5 do 5 kg</t>
  </si>
  <si>
    <t>paradižnikov dvojni koncentrat, 400 do 900 g</t>
  </si>
  <si>
    <t>paradižnik pelati 2,5 -4 kg</t>
  </si>
  <si>
    <t>rdeča pesa, rezana, pakirana 3-5 kg</t>
  </si>
  <si>
    <t>kompot sadna solata  2,5 do 5 kg</t>
  </si>
  <si>
    <t>marmelada marelična 500 do 5000g</t>
  </si>
  <si>
    <t>marmelada, mešana, 400 do 5000 g</t>
  </si>
  <si>
    <t>marmelada, slivova, 400 do 5000 g</t>
  </si>
  <si>
    <t>ananasov kompot 600-4000 g</t>
  </si>
  <si>
    <t xml:space="preserve">3. sklop:  SADNI KOMPOTI, MARMELADE </t>
  </si>
  <si>
    <t>kislo zelje, glave, biološko kisano, pakirano v pvc posodi po 5 do 10 kg</t>
  </si>
  <si>
    <t xml:space="preserve">1. sklop: SOK 100 %; </t>
  </si>
  <si>
    <t>100% sok 0,25 l različni okusi</t>
  </si>
  <si>
    <t>žitna rezina  po 25-30g</t>
  </si>
  <si>
    <t>ledeni čaj limona-limeta 0,25 l</t>
  </si>
  <si>
    <t>ledeni čaj brusnica-malina 0,25 l</t>
  </si>
  <si>
    <t xml:space="preserve">ledeni čaj breskev 0,25 l </t>
  </si>
  <si>
    <t>riž beli dolgozrnati, parboiled, prve vrste, pakiran  po 1 -15 kg</t>
  </si>
  <si>
    <t>riž, nebrušen, pakiran 1-5 kg</t>
  </si>
  <si>
    <t>rio okroglozrnat, za mlečni riž, pakiran po 1 kg</t>
  </si>
  <si>
    <t>koruzni kosmiči (brez dod. sladkorja),05, - 1 kg</t>
  </si>
  <si>
    <t>hrustljavi musli 50 g sadni</t>
  </si>
  <si>
    <t>instant polenta</t>
  </si>
  <si>
    <t>rezanci, valjani, široki pak. od 1 - 5 kg</t>
  </si>
  <si>
    <t>testenine, jajčne, polžki, 3 do 5 kg</t>
  </si>
  <si>
    <t>testenine, jajčne, polži dvakrat zaviti 3 do 5 kg</t>
  </si>
  <si>
    <t>testenine, jajčne, peresniki 3 do 5 kg</t>
  </si>
  <si>
    <t>testenine, jajčne, svedri 3 do 5 kg</t>
  </si>
  <si>
    <t>testenine, jajčne, špageti, tanki  3 do 5 kg</t>
  </si>
  <si>
    <t>metuljčki, jajčni  3 do 5 kg</t>
  </si>
  <si>
    <t>kodrasti rezanci, jajčni</t>
  </si>
  <si>
    <t>vodni vlivanci priloga</t>
  </si>
  <si>
    <t>sveže vlečeno testo od 0,5 do 5 kg</t>
  </si>
  <si>
    <t>1. sklop: OLUŠČENA ŽITA</t>
  </si>
  <si>
    <t>2. sklop: PRIPRAVLJENI IZDELKI IZ ŽIT</t>
  </si>
  <si>
    <t>3. sklop: MOKE</t>
  </si>
  <si>
    <t>krompirjevi svaljki</t>
  </si>
  <si>
    <t>krompirjevi svaljki s skuto</t>
  </si>
  <si>
    <t>cmoki z mareličnim nadevom</t>
  </si>
  <si>
    <t>5. sklop:  RAZLIČNI ZAMRZNJENI IZDELKI</t>
  </si>
  <si>
    <t>Preedkuhano testo za lazanijo 5/1</t>
  </si>
  <si>
    <t>sojini polpeti nepaniran 55 g</t>
  </si>
  <si>
    <t>paniran cvetačni polpet s sirom 60 g</t>
  </si>
  <si>
    <t>paniran zelenjavni polpet 60 g</t>
  </si>
  <si>
    <t>paniran brokolijev polpet z lešniki</t>
  </si>
  <si>
    <t>panirane zelenjavne palčke 38 g</t>
  </si>
  <si>
    <t>6. sklop:  PREDPRIPRAVLJENI ZAMRZNJENI IZDELKI (kuhani in porcionirani)</t>
  </si>
  <si>
    <t>štruklji korenčkovi 60 g</t>
  </si>
  <si>
    <t>štruklji zelenjavni 60 g</t>
  </si>
  <si>
    <t>štruklji borovničevi 60 g</t>
  </si>
  <si>
    <t>štruklji čokoladno pomarančni 60 g</t>
  </si>
  <si>
    <t>ajdovi krapi s skuto 55 g</t>
  </si>
  <si>
    <t>ajdovi štruklji s skuto 60 g</t>
  </si>
  <si>
    <t>kaneloni mesni 75 g</t>
  </si>
  <si>
    <t>kaneloni korenje por 75 g</t>
  </si>
  <si>
    <t>kaneloni s sirom 75 g</t>
  </si>
  <si>
    <t>kruh polbeli, model, narezan oz. po dogovoru</t>
  </si>
  <si>
    <t>kruh črni, T 1100, model, narezan oz. po dogovorui</t>
  </si>
  <si>
    <t>2. sklop: OSTALI KRUH</t>
  </si>
  <si>
    <t>žemlja,bela 8 dag rezana oz. po dogovoru</t>
  </si>
  <si>
    <t>žemlja,bela 10 dag rezana oz. po dogovoru</t>
  </si>
  <si>
    <t>žemlja,črna 8 dag rezana oz. po dogovoru</t>
  </si>
  <si>
    <t>žemlja,črna 10 dag rezana oz. po dogovoru</t>
  </si>
  <si>
    <t>kajzerica,bela 6 dag rezana oz. po dogovoru</t>
  </si>
  <si>
    <t>kajzerica,bela 8 dag rezana oz. po dogovoru</t>
  </si>
  <si>
    <t>kajzerica,bela 10 dag rezana oz. po dogovoru</t>
  </si>
  <si>
    <t>kajzerica,črna 8 dag rezana oz. po dogovoru</t>
  </si>
  <si>
    <t>kajzerica,črna 10 dag rezana oz. po dogovoru</t>
  </si>
  <si>
    <t>bombeta bela 8 dag rezana oz. po dogovoru</t>
  </si>
  <si>
    <t>bombeta bela 10 dag rezana oz. po dogovoru</t>
  </si>
  <si>
    <t>bombeta črna 8 dag rezana oz. po dogovoru</t>
  </si>
  <si>
    <t>bombeta črna 10 dag rezana oz. po dogovoru</t>
  </si>
  <si>
    <t>štručka sirova, 6 dag rezana oz. po dogovoru</t>
  </si>
  <si>
    <t>štručka sirova,10 dag rezana oz. po dogovoru</t>
  </si>
  <si>
    <t>štručka bela, 8 dag rezana oz. po dogovoru</t>
  </si>
  <si>
    <t>štručka bela,10 dag rezana oz. po dogovoru</t>
  </si>
  <si>
    <t>štručka bela, 15 dag rezana oz. po dogovoru</t>
  </si>
  <si>
    <t>štručka mlečna bela, 6 dag kakovost alpskega peciva</t>
  </si>
  <si>
    <t>pletenica 8 dag</t>
  </si>
  <si>
    <t>buhtelj z marmelado 8 dag</t>
  </si>
  <si>
    <t>buhtelj z marmelado 10 dag</t>
  </si>
  <si>
    <t>krof z različnim polnilom 6 dag</t>
  </si>
  <si>
    <t>krof z različnim polnilom 8 dag</t>
  </si>
  <si>
    <t>krof z različnim polnilom 10 dag</t>
  </si>
  <si>
    <t>krof z vanilijo prelit s čokolado 8-9 dag</t>
  </si>
  <si>
    <t>zavitek jabolčni vlečeno testo 15dag</t>
  </si>
  <si>
    <t>zavitek jabolčni listnato testo 12 dag</t>
  </si>
  <si>
    <t>zavitek jabolčni listnato testo 15dag</t>
  </si>
  <si>
    <t>potica orehova</t>
  </si>
  <si>
    <t>potica kokosova</t>
  </si>
  <si>
    <t>pecivo iz listnatega testa, nadev čokolada, lešnik 8 dag</t>
  </si>
  <si>
    <t>sendvič s sirom 10 dag</t>
  </si>
  <si>
    <t xml:space="preserve">3. sklop: ŽEMLJE </t>
  </si>
  <si>
    <t>1. sklop: PŠENIČNI  KRUH</t>
  </si>
  <si>
    <t>4. sklop: KAJZERICE</t>
  </si>
  <si>
    <t>5. sklop: BOMBETE</t>
  </si>
  <si>
    <t>6. sklop: ŠTRUČKE</t>
  </si>
  <si>
    <t>rogljič francoski z različnim polnilom 8 dag</t>
  </si>
  <si>
    <t>9. sklop:  SENDVIČI</t>
  </si>
  <si>
    <t>10. sklop: KEKSI IN SLANO PECIVO</t>
  </si>
  <si>
    <t>bombeta s posipom (sezam) 6 dag rezana oz. po dogovoru</t>
  </si>
  <si>
    <t>bombeta s posipom (sezam) 8 dag rezana oz. po dogovoru</t>
  </si>
  <si>
    <t>bombeta s posipom (sezam) 10 dag rezana oz. po dogovoru</t>
  </si>
  <si>
    <t>majoneza pakirana po 0,5 - 1 kg</t>
  </si>
  <si>
    <t>tatarska omaka pakirana po 4-6 kg</t>
  </si>
  <si>
    <t>otroška pašteta(brez konzervansov in aditivov  junior in podobno)  95 do 1000g</t>
  </si>
  <si>
    <t>otroška pašteta(brez konzervansov in aditivov junior in podobno)  30g</t>
  </si>
  <si>
    <t>žitna rezina pakirana (Urša ali podobno) po 25-30g</t>
  </si>
  <si>
    <t>čokoladni kosmiči, (kvaliteta Nesqvik) 0,5 - 1 kg</t>
  </si>
  <si>
    <t xml:space="preserve">SKUPAJ VREDNOST 1. SKLOPA: </t>
  </si>
  <si>
    <t xml:space="preserve">SKUPAJ VREDNOST 2. SKLOPA: </t>
  </si>
  <si>
    <t>mleko, sterilizirano, 3,5 mm,  1/1</t>
  </si>
  <si>
    <t>11. SKLOP: MLEKO BREZ LAKTOZE</t>
  </si>
  <si>
    <t>piščančji medaljoni, I. Kvalitete, 1 do 3 kg</t>
  </si>
  <si>
    <t>piščančji medaljoni, brez glutena. I Kvalitete, 1 do 3 kg</t>
  </si>
  <si>
    <t>piščančji fingersi, I. Kvalitete, 1 do 3 kg</t>
  </si>
  <si>
    <t>piščančji cordon blue, I. Kvalitete, 1 do 3 kg</t>
  </si>
  <si>
    <t>SKUPAJ 8. SKLOP</t>
  </si>
  <si>
    <t>SKUPAJ 4. SKLOP.</t>
  </si>
  <si>
    <t xml:space="preserve">100% sok 0,2 l jabolko korenček </t>
  </si>
  <si>
    <t>sirup ledeni čaj 5 l</t>
  </si>
  <si>
    <t>tortelini,  sirovi</t>
  </si>
  <si>
    <t xml:space="preserve">tortelini  mesni </t>
  </si>
  <si>
    <t>polnjena testenina (sir)</t>
  </si>
  <si>
    <t>polnjena testenina (meso)</t>
  </si>
  <si>
    <t>potica orehova 100 g</t>
  </si>
  <si>
    <t>7. SKLOP: PERUTNINSKE MESNINE IN SALAME</t>
  </si>
  <si>
    <t>1. SKLOP: ZAMRZNJENE RIBE</t>
  </si>
  <si>
    <r>
      <t xml:space="preserve">ENOTA </t>
    </r>
    <r>
      <rPr>
        <b/>
        <u/>
        <sz val="8"/>
        <rFont val="Arial Narrow"/>
        <family val="2"/>
        <charset val="238"/>
      </rPr>
      <t>MERE</t>
    </r>
  </si>
  <si>
    <t>4. sklop : TESTENINE</t>
  </si>
  <si>
    <t>5. sklop: POLNJENE TESTENINE</t>
  </si>
  <si>
    <t>6. sklop: TESTO</t>
  </si>
  <si>
    <t>7.sklop: SVEŽI NJOKI</t>
  </si>
  <si>
    <t>Štručka bela brez aditivov, mleka, jajc in soje 6 dag, rezana oz. po dogovoru</t>
  </si>
  <si>
    <t>Štručka bela brez aditivov, mleka, jajc in soje 12 dag, rezana oz po dogovoru</t>
  </si>
  <si>
    <t>dodatek jedem, mešanica začimb  (Začinka ali podobno) 0,5-1kg</t>
  </si>
  <si>
    <t>3. SKLOP: RAZNI PRAŠKI IN ZAČIMBE</t>
  </si>
  <si>
    <t>grisini 25g</t>
  </si>
  <si>
    <t>skuta s podloženim sadjem 100g</t>
  </si>
  <si>
    <t>sir topljen , koščki v škatli 140g</t>
  </si>
  <si>
    <t>sir topljen lahki, koščki v škatli 140g</t>
  </si>
  <si>
    <t>mlečni puding čokolada/vanilija s smetano, 200g</t>
  </si>
  <si>
    <t>mlečni desert, 120 g</t>
  </si>
  <si>
    <t>mlečna rezina, 30g</t>
  </si>
  <si>
    <t>sladoled brez mleka, jajc, oreščkov, aditivov, konzervansov, 100g</t>
  </si>
  <si>
    <t>diabetični sladoled, 100 g</t>
  </si>
  <si>
    <t>pitno bio vanilijevo mleko, 3,5mm 150 ml</t>
  </si>
  <si>
    <t>bio kefir 150 g lonček</t>
  </si>
  <si>
    <t>bio kefir sadni, 180 g lonček 3.5%mm</t>
  </si>
  <si>
    <t>bio sadni jogurt 1,5mm, 180 ml</t>
  </si>
  <si>
    <t>bio sadni jogurt, 3,5mm, 180 ml</t>
  </si>
  <si>
    <t>8. SKLOP:  PAŠTETE</t>
  </si>
  <si>
    <t>9. SKLOP: BIO MESO IN MESNINE</t>
  </si>
  <si>
    <t>SKUPAJ 9. SKLOP</t>
  </si>
  <si>
    <t>10. SKLOP:  ZAMRZNJENI PIŠČANČJI IZDELKI</t>
  </si>
  <si>
    <t>SKUPAJ 10. SKLOP</t>
  </si>
  <si>
    <t>4. SKLOP: PIŠČANČJE IN PURANJE MESO</t>
  </si>
  <si>
    <t>3. sklop: KROMPIR</t>
  </si>
  <si>
    <t>4. sklop: SUHE STROČNICE</t>
  </si>
  <si>
    <t>5. sklop: JUŽNO SADJE</t>
  </si>
  <si>
    <t>6. sklop: JABOLKA</t>
  </si>
  <si>
    <t>7. sklop: JAGODIČEVJE</t>
  </si>
  <si>
    <t>8. sklop: ZGODNJE SPOMLADANSKO SADJE</t>
  </si>
  <si>
    <t>9.  sklop: HRUŠKE</t>
  </si>
  <si>
    <t>10. sklop: SLIVE</t>
  </si>
  <si>
    <t>11.  sklop: OSTALO SADJE</t>
  </si>
  <si>
    <t>12. sklop: SUHO SADJE</t>
  </si>
  <si>
    <t>13. sklop: EKO SADJE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</si>
  <si>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</si>
  <si>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 xml:space="preserve">V stolpec 11 ponudnik v posamezno celico vnese vrednost "1" za živila, katerih embalaža ustreza zahtevam po Uredbi o zelenem javnem naročanju. Za predračunski obarezc priloži izjavo - embalaža in ustrezna dokazila, na katera  zapiše zaporedno številko vrste blaga iz predračunskega obrazca. Vsoto stolpca ponudnik prepiše v ponudben obrazec v polje za merilo "embalaža". Določilo ne velja za sklop 10 te skupine. </t>
  </si>
  <si>
    <t>12. sklop: BIO KRUH in BIO PEKOVSKI IZDELKI</t>
  </si>
  <si>
    <t>SKUPAJ  12. SKLOP:</t>
  </si>
  <si>
    <t>jogurt navadni, 180g lonček, 3,2 mm</t>
  </si>
  <si>
    <t>mast za cvrtje za konvektomat od 1 - 4 kg</t>
  </si>
  <si>
    <t>kaneloni šunka sir 75 g</t>
  </si>
  <si>
    <t xml:space="preserve">V stoplec 10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obrazca. Vsoto stolpca ponudnik prepiše v ponudben obrazec v polje za merilo "več ekoloških živil". Za skupino 10 - bio mlečni izdelki mora ponudnik za vse izdelke priložiti kopijo veljavnega certifikata s katero izkazuje biološko kvaliteto in nanje vpisati zaporedne številke artiklov. </t>
  </si>
  <si>
    <t xml:space="preserve">V stoplec 10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obrazca. Vsoto stolpca ponudnik prepiše v ponudben obrazec v polje za merilo "več ekoloških živil". Za sklop  9 - bio meso in mesnine mora ponudnik za vse izdelke priložiti kopijo veljavnega certifikata s katero izkazuje biološko kvaliteto in nanje vpisati zaporedne številke artiklov. </t>
  </si>
  <si>
    <t xml:space="preserve">V stoplec 10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obrazca. Vsoto stolpca ponudnik prepiše v ponudben obrazec v polje za merilo "več ekoloških živil".Za skupino 12 - bio kruh in bio pekovski izdelki mora ponudnik za vse izdelke priložiti kopijo veljavnega certifikata s katero izkazuje biološko kvaliteto in nanje vpisati zaporedne številke artiklov. </t>
  </si>
  <si>
    <t>Naročnik: OŠ FRANCETA BEVKA</t>
  </si>
  <si>
    <t>Naročnik: OŠ FRANCE BEVK</t>
  </si>
  <si>
    <t>Naročnik: OF FRANCE BEVK</t>
  </si>
  <si>
    <t xml:space="preserve"> Naziv ponudnika: 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</si>
</sst>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name val="Arial"/>
      <charset val="238"/>
    </font>
    <font>
      <b/>
      <u/>
      <sz val="10"/>
      <name val="Arial Narrow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 Narrow"/>
      <family val="2"/>
      <charset val="238"/>
    </font>
    <font>
      <sz val="8"/>
      <name val="Arial"/>
      <charset val="238"/>
    </font>
    <font>
      <sz val="11"/>
      <color rgb="FF006100"/>
      <name val="Calibri"/>
      <family val="2"/>
      <charset val="238"/>
      <scheme val="minor"/>
    </font>
    <font>
      <b/>
      <sz val="8"/>
      <name val="Arial Narrow"/>
      <family val="2"/>
      <charset val="238"/>
    </font>
    <font>
      <b/>
      <u/>
      <sz val="8"/>
      <name val="Arial Narrow"/>
      <family val="2"/>
      <charset val="238"/>
    </font>
    <font>
      <b/>
      <sz val="10"/>
      <color indexed="8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6" borderId="0" applyNumberFormat="0" applyBorder="0" applyAlignment="0" applyProtection="0"/>
    <xf numFmtId="0" fontId="10" fillId="0" borderId="0"/>
  </cellStyleXfs>
  <cellXfs count="199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1" fillId="0" borderId="0" xfId="0" applyNumberFormat="1" applyFont="1" applyAlignment="1">
      <alignment wrapText="1"/>
    </xf>
    <xf numFmtId="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2" fillId="0" borderId="0" xfId="0" applyFont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1" fillId="3" borderId="0" xfId="0" applyFont="1" applyFill="1"/>
    <xf numFmtId="0" fontId="14" fillId="0" borderId="0" xfId="0" applyFont="1"/>
    <xf numFmtId="0" fontId="15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3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1" fillId="0" borderId="1" xfId="0" quotePrefix="1" applyNumberFormat="1" applyFont="1" applyBorder="1" applyAlignment="1">
      <alignment horizontal="center" vertical="center"/>
    </xf>
    <xf numFmtId="4" fontId="1" fillId="0" borderId="1" xfId="0" quotePrefix="1" applyNumberFormat="1" applyFont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3" fontId="4" fillId="0" borderId="1" xfId="0" quotePrefix="1" applyNumberFormat="1" applyFont="1" applyBorder="1" applyAlignment="1">
      <alignment horizontal="center" vertical="center"/>
    </xf>
    <xf numFmtId="4" fontId="4" fillId="0" borderId="1" xfId="0" quotePrefix="1" applyNumberFormat="1" applyFont="1" applyBorder="1" applyAlignment="1">
      <alignment horizontal="center" vertical="center"/>
    </xf>
    <xf numFmtId="4" fontId="1" fillId="0" borderId="1" xfId="0" quotePrefix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0" fontId="1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/>
    </xf>
    <xf numFmtId="0" fontId="1" fillId="3" borderId="8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/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8" fillId="2" borderId="1" xfId="0" applyFont="1" applyFill="1" applyBorder="1" applyAlignment="1">
      <alignment horizontal="center" vertical="top" wrapText="1"/>
    </xf>
    <xf numFmtId="3" fontId="18" fillId="2" borderId="1" xfId="0" applyNumberFormat="1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horizontal="center" vertical="top" wrapText="1"/>
    </xf>
    <xf numFmtId="4" fontId="18" fillId="2" borderId="1" xfId="2" applyNumberFormat="1" applyFont="1" applyFill="1" applyBorder="1" applyAlignment="1">
      <alignment horizontal="center" vertical="top" wrapText="1"/>
    </xf>
    <xf numFmtId="0" fontId="2" fillId="0" borderId="0" xfId="0" applyFont="1"/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5" fillId="0" borderId="1" xfId="0" applyFont="1" applyBorder="1"/>
    <xf numFmtId="4" fontId="18" fillId="2" borderId="1" xfId="0" applyNumberFormat="1" applyFont="1" applyFill="1" applyBorder="1" applyAlignment="1">
      <alignment horizontal="center" vertical="center" wrapText="1"/>
    </xf>
    <xf numFmtId="4" fontId="18" fillId="2" borderId="1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0" xfId="0" applyFont="1"/>
    <xf numFmtId="0" fontId="20" fillId="0" borderId="1" xfId="0" applyFont="1" applyBorder="1" applyAlignment="1">
      <alignment horizontal="center" vertical="center"/>
    </xf>
    <xf numFmtId="0" fontId="13" fillId="0" borderId="0" xfId="0" applyFont="1" applyBorder="1"/>
    <xf numFmtId="0" fontId="0" fillId="0" borderId="1" xfId="0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/>
    <xf numFmtId="0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/>
    <xf numFmtId="0" fontId="4" fillId="0" borderId="5" xfId="0" applyFont="1" applyBorder="1" applyAlignment="1">
      <alignment vertical="center" wrapText="1"/>
    </xf>
    <xf numFmtId="3" fontId="4" fillId="0" borderId="5" xfId="0" quotePrefix="1" applyNumberFormat="1" applyFont="1" applyBorder="1" applyAlignment="1">
      <alignment horizontal="center" vertical="center"/>
    </xf>
    <xf numFmtId="4" fontId="4" fillId="0" borderId="5" xfId="0" quotePrefix="1" applyNumberFormat="1" applyFont="1" applyBorder="1" applyAlignment="1">
      <alignment horizontal="center" vertical="center"/>
    </xf>
    <xf numFmtId="4" fontId="4" fillId="0" borderId="5" xfId="0" quotePrefix="1" applyNumberFormat="1" applyFont="1" applyFill="1" applyBorder="1" applyAlignment="1">
      <alignment horizontal="center" vertical="center"/>
    </xf>
    <xf numFmtId="4" fontId="4" fillId="0" borderId="0" xfId="0" quotePrefix="1" applyNumberFormat="1" applyFont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top" wrapText="1"/>
    </xf>
    <xf numFmtId="4" fontId="4" fillId="0" borderId="0" xfId="0" quotePrefix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4" fillId="4" borderId="2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left" vertical="center" wrapText="1"/>
    </xf>
    <xf numFmtId="0" fontId="4" fillId="4" borderId="8" xfId="1" applyFont="1" applyFill="1" applyBorder="1" applyAlignment="1">
      <alignment horizontal="left" vertical="center" wrapText="1"/>
    </xf>
    <xf numFmtId="0" fontId="4" fillId="4" borderId="3" xfId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horizontal="left" vertical="center"/>
    </xf>
    <xf numFmtId="0" fontId="4" fillId="4" borderId="8" xfId="1" applyFont="1" applyFill="1" applyBorder="1" applyAlignment="1">
      <alignment horizontal="left" vertical="center"/>
    </xf>
    <xf numFmtId="0" fontId="4" fillId="4" borderId="3" xfId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9" fillId="4" borderId="1" xfId="0" applyFont="1" applyFill="1" applyBorder="1" applyAlignment="1">
      <alignment horizontal="left" vertical="top" wrapText="1"/>
    </xf>
    <xf numFmtId="0" fontId="1" fillId="0" borderId="0" xfId="0" applyFont="1" applyAlignment="1"/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" fillId="0" borderId="0" xfId="0" applyFont="1"/>
    <xf numFmtId="0" fontId="4" fillId="4" borderId="2" xfId="0" applyNumberFormat="1" applyFont="1" applyFill="1" applyBorder="1" applyAlignment="1">
      <alignment horizontal="left" vertical="center" wrapText="1"/>
    </xf>
    <xf numFmtId="0" fontId="4" fillId="4" borderId="8" xfId="0" applyNumberFormat="1" applyFont="1" applyFill="1" applyBorder="1" applyAlignment="1">
      <alignment horizontal="left" vertical="center" wrapText="1"/>
    </xf>
    <xf numFmtId="0" fontId="4" fillId="4" borderId="3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Dobro" xfId="1" builtinId="26"/>
    <cellStyle name="Navadno" xfId="0" builtinId="0"/>
    <cellStyle name="Navadno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S233"/>
  <sheetViews>
    <sheetView view="pageBreakPreview" zoomScale="60" zoomScaleNormal="100" workbookViewId="0">
      <pane ySplit="6" topLeftCell="A85" activePane="bottomLeft" state="frozen"/>
      <selection pane="bottomLeft" activeCell="N17" sqref="N17"/>
    </sheetView>
  </sheetViews>
  <sheetFormatPr defaultRowHeight="12.75" x14ac:dyDescent="0.2"/>
  <cols>
    <col min="1" max="1" width="3.28515625" style="1" customWidth="1"/>
    <col min="2" max="2" width="32.5703125" style="128" customWidth="1"/>
    <col min="3" max="3" width="11" style="6" customWidth="1"/>
    <col min="4" max="4" width="6.7109375" style="5" customWidth="1"/>
    <col min="5" max="5" width="19.28515625" style="4" customWidth="1"/>
    <col min="6" max="6" width="12.7109375" style="4" customWidth="1"/>
    <col min="7" max="7" width="14.7109375" style="4" customWidth="1"/>
    <col min="8" max="8" width="15.42578125" style="4" customWidth="1"/>
    <col min="9" max="9" width="13.85546875" style="4" customWidth="1"/>
    <col min="10" max="10" width="14.140625" style="10" customWidth="1"/>
    <col min="11" max="11" width="14.7109375" style="10" customWidth="1"/>
    <col min="12" max="16384" width="9.140625" style="1"/>
  </cols>
  <sheetData>
    <row r="1" spans="1:11" ht="16.5" customHeight="1" x14ac:dyDescent="0.2">
      <c r="A1" s="1" t="s">
        <v>164</v>
      </c>
      <c r="E1" s="4" t="s">
        <v>760</v>
      </c>
    </row>
    <row r="3" spans="1:11" ht="18" x14ac:dyDescent="0.25">
      <c r="A3" s="166" t="s">
        <v>200</v>
      </c>
      <c r="B3" s="166"/>
      <c r="C3" s="166"/>
      <c r="D3" s="166"/>
      <c r="E3" s="166"/>
      <c r="F3" s="166"/>
      <c r="G3" s="166"/>
      <c r="H3" s="166"/>
      <c r="I3" s="166"/>
    </row>
    <row r="5" spans="1:11" s="142" customFormat="1" ht="51" x14ac:dyDescent="0.2">
      <c r="A5" s="113" t="s">
        <v>158</v>
      </c>
      <c r="B5" s="113" t="s">
        <v>156</v>
      </c>
      <c r="C5" s="141" t="s">
        <v>157</v>
      </c>
      <c r="D5" s="113" t="s">
        <v>710</v>
      </c>
      <c r="E5" s="118" t="s">
        <v>161</v>
      </c>
      <c r="F5" s="118" t="s">
        <v>517</v>
      </c>
      <c r="G5" s="118" t="s">
        <v>518</v>
      </c>
      <c r="H5" s="118" t="s">
        <v>519</v>
      </c>
      <c r="I5" s="118" t="s">
        <v>520</v>
      </c>
      <c r="J5" s="119" t="s">
        <v>544</v>
      </c>
      <c r="K5" s="119" t="s">
        <v>545</v>
      </c>
    </row>
    <row r="6" spans="1:11" s="2" customFormat="1" x14ac:dyDescent="0.25">
      <c r="A6" s="107">
        <v>1</v>
      </c>
      <c r="B6" s="107">
        <v>2</v>
      </c>
      <c r="C6" s="108">
        <v>3</v>
      </c>
      <c r="D6" s="107">
        <v>4</v>
      </c>
      <c r="E6" s="108">
        <v>5</v>
      </c>
      <c r="F6" s="108">
        <v>6</v>
      </c>
      <c r="G6" s="109" t="s">
        <v>530</v>
      </c>
      <c r="H6" s="108" t="s">
        <v>531</v>
      </c>
      <c r="I6" s="108" t="s">
        <v>532</v>
      </c>
      <c r="J6" s="119">
        <v>10</v>
      </c>
      <c r="K6" s="119">
        <v>11</v>
      </c>
    </row>
    <row r="7" spans="1:11" ht="12.75" customHeight="1" x14ac:dyDescent="0.2">
      <c r="A7" s="162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4"/>
    </row>
    <row r="8" spans="1:11" x14ac:dyDescent="0.2">
      <c r="A8" s="37">
        <v>1</v>
      </c>
      <c r="B8" s="82" t="s">
        <v>201</v>
      </c>
      <c r="C8" s="38">
        <v>8000</v>
      </c>
      <c r="D8" s="36" t="s">
        <v>167</v>
      </c>
      <c r="E8" s="83"/>
      <c r="F8" s="84"/>
      <c r="G8" s="72">
        <f t="shared" ref="G8:G19" si="0">C8*F8</f>
        <v>0</v>
      </c>
      <c r="H8" s="72">
        <f>G8*0.095</f>
        <v>0</v>
      </c>
      <c r="I8" s="85">
        <f>G8+H8</f>
        <v>0</v>
      </c>
      <c r="J8" s="46"/>
      <c r="K8" s="46"/>
    </row>
    <row r="9" spans="1:11" x14ac:dyDescent="0.2">
      <c r="A9" s="37">
        <v>2</v>
      </c>
      <c r="B9" s="82" t="s">
        <v>51</v>
      </c>
      <c r="C9" s="38">
        <v>2000</v>
      </c>
      <c r="D9" s="36" t="s">
        <v>167</v>
      </c>
      <c r="E9" s="83"/>
      <c r="F9" s="84"/>
      <c r="G9" s="72">
        <f t="shared" si="0"/>
        <v>0</v>
      </c>
      <c r="H9" s="72">
        <f t="shared" ref="H9:H12" si="1">G9*0.095</f>
        <v>0</v>
      </c>
      <c r="I9" s="85">
        <f t="shared" ref="I9:I19" si="2">G9+H9</f>
        <v>0</v>
      </c>
      <c r="J9" s="46"/>
      <c r="K9" s="46"/>
    </row>
    <row r="10" spans="1:11" x14ac:dyDescent="0.2">
      <c r="A10" s="37">
        <v>3</v>
      </c>
      <c r="B10" s="82" t="s">
        <v>693</v>
      </c>
      <c r="C10" s="38">
        <v>20</v>
      </c>
      <c r="D10" s="36" t="s">
        <v>167</v>
      </c>
      <c r="E10" s="83"/>
      <c r="F10" s="84"/>
      <c r="G10" s="72">
        <f t="shared" si="0"/>
        <v>0</v>
      </c>
      <c r="H10" s="72">
        <f t="shared" si="1"/>
        <v>0</v>
      </c>
      <c r="I10" s="85">
        <f t="shared" si="2"/>
        <v>0</v>
      </c>
      <c r="J10" s="46"/>
      <c r="K10" s="46"/>
    </row>
    <row r="11" spans="1:11" x14ac:dyDescent="0.2">
      <c r="A11" s="37">
        <v>4</v>
      </c>
      <c r="B11" s="82" t="s">
        <v>202</v>
      </c>
      <c r="C11" s="38">
        <v>8000</v>
      </c>
      <c r="D11" s="36" t="s">
        <v>168</v>
      </c>
      <c r="E11" s="83"/>
      <c r="F11" s="84"/>
      <c r="G11" s="72">
        <f t="shared" si="0"/>
        <v>0</v>
      </c>
      <c r="H11" s="72">
        <f t="shared" si="1"/>
        <v>0</v>
      </c>
      <c r="I11" s="85">
        <f t="shared" si="2"/>
        <v>0</v>
      </c>
      <c r="J11" s="46"/>
      <c r="K11" s="46"/>
    </row>
    <row r="12" spans="1:11" x14ac:dyDescent="0.2">
      <c r="A12" s="37">
        <v>5</v>
      </c>
      <c r="B12" s="82" t="s">
        <v>203</v>
      </c>
      <c r="C12" s="38">
        <v>2000</v>
      </c>
      <c r="D12" s="36" t="s">
        <v>168</v>
      </c>
      <c r="E12" s="83"/>
      <c r="F12" s="84"/>
      <c r="G12" s="72">
        <f t="shared" si="0"/>
        <v>0</v>
      </c>
      <c r="H12" s="72">
        <f t="shared" si="1"/>
        <v>0</v>
      </c>
      <c r="I12" s="85">
        <f t="shared" si="2"/>
        <v>0</v>
      </c>
      <c r="J12" s="46"/>
      <c r="K12" s="46"/>
    </row>
    <row r="13" spans="1:11" x14ac:dyDescent="0.2">
      <c r="A13" s="37"/>
      <c r="B13" s="86" t="s">
        <v>543</v>
      </c>
      <c r="C13" s="54" t="s">
        <v>159</v>
      </c>
      <c r="D13" s="55" t="s">
        <v>159</v>
      </c>
      <c r="E13" s="55" t="s">
        <v>159</v>
      </c>
      <c r="F13" s="55" t="s">
        <v>159</v>
      </c>
      <c r="G13" s="87">
        <f>SUM(G8:G12)</f>
        <v>0</v>
      </c>
      <c r="H13" s="87">
        <f t="shared" ref="H13:I13" si="3">SUM(H8:H12)</f>
        <v>0</v>
      </c>
      <c r="I13" s="87">
        <f t="shared" si="3"/>
        <v>0</v>
      </c>
      <c r="J13" s="136">
        <f>SUM(J8:J12)</f>
        <v>0</v>
      </c>
      <c r="K13" s="136">
        <f>SUM(K8:K12)</f>
        <v>0</v>
      </c>
    </row>
    <row r="14" spans="1:11" ht="12.75" customHeight="1" x14ac:dyDescent="0.2">
      <c r="A14" s="162" t="s">
        <v>54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4"/>
    </row>
    <row r="15" spans="1:11" x14ac:dyDescent="0.2">
      <c r="A15" s="37">
        <v>6</v>
      </c>
      <c r="B15" s="88" t="s">
        <v>754</v>
      </c>
      <c r="C15" s="38">
        <v>300</v>
      </c>
      <c r="D15" s="80" t="s">
        <v>168</v>
      </c>
      <c r="E15" s="83"/>
      <c r="F15" s="84"/>
      <c r="G15" s="72">
        <f t="shared" si="0"/>
        <v>0</v>
      </c>
      <c r="H15" s="72">
        <f>G15*0.095</f>
        <v>0</v>
      </c>
      <c r="I15" s="85">
        <f t="shared" si="2"/>
        <v>0</v>
      </c>
      <c r="J15" s="46"/>
      <c r="K15" s="46"/>
    </row>
    <row r="16" spans="1:11" x14ac:dyDescent="0.2">
      <c r="A16" s="37">
        <v>7</v>
      </c>
      <c r="B16" s="88" t="s">
        <v>352</v>
      </c>
      <c r="C16" s="38">
        <v>500</v>
      </c>
      <c r="D16" s="36" t="s">
        <v>167</v>
      </c>
      <c r="E16" s="83"/>
      <c r="F16" s="84"/>
      <c r="G16" s="72">
        <f t="shared" si="0"/>
        <v>0</v>
      </c>
      <c r="H16" s="72">
        <f t="shared" ref="H16:H19" si="4">G16*0.095</f>
        <v>0</v>
      </c>
      <c r="I16" s="85">
        <f t="shared" si="2"/>
        <v>0</v>
      </c>
      <c r="J16" s="46"/>
      <c r="K16" s="46"/>
    </row>
    <row r="17" spans="1:11" x14ac:dyDescent="0.2">
      <c r="A17" s="37">
        <v>8</v>
      </c>
      <c r="B17" s="88" t="s">
        <v>353</v>
      </c>
      <c r="C17" s="38">
        <v>400</v>
      </c>
      <c r="D17" s="36" t="s">
        <v>167</v>
      </c>
      <c r="E17" s="83"/>
      <c r="F17" s="84"/>
      <c r="G17" s="72">
        <f t="shared" si="0"/>
        <v>0</v>
      </c>
      <c r="H17" s="72">
        <f t="shared" si="4"/>
        <v>0</v>
      </c>
      <c r="I17" s="85">
        <f t="shared" si="2"/>
        <v>0</v>
      </c>
      <c r="J17" s="46"/>
      <c r="K17" s="46"/>
    </row>
    <row r="18" spans="1:11" x14ac:dyDescent="0.2">
      <c r="A18" s="37">
        <v>9</v>
      </c>
      <c r="B18" s="88" t="s">
        <v>499</v>
      </c>
      <c r="C18" s="38">
        <v>400</v>
      </c>
      <c r="D18" s="36" t="s">
        <v>167</v>
      </c>
      <c r="E18" s="83"/>
      <c r="F18" s="84"/>
      <c r="G18" s="72">
        <f t="shared" si="0"/>
        <v>0</v>
      </c>
      <c r="H18" s="72">
        <f t="shared" si="4"/>
        <v>0</v>
      </c>
      <c r="I18" s="85">
        <f t="shared" si="2"/>
        <v>0</v>
      </c>
      <c r="J18" s="46"/>
      <c r="K18" s="46"/>
    </row>
    <row r="19" spans="1:11" x14ac:dyDescent="0.2">
      <c r="A19" s="37">
        <v>10</v>
      </c>
      <c r="B19" s="82" t="s">
        <v>53</v>
      </c>
      <c r="C19" s="38">
        <v>20</v>
      </c>
      <c r="D19" s="36" t="s">
        <v>168</v>
      </c>
      <c r="E19" s="83"/>
      <c r="F19" s="84"/>
      <c r="G19" s="72">
        <f t="shared" si="0"/>
        <v>0</v>
      </c>
      <c r="H19" s="72">
        <f t="shared" si="4"/>
        <v>0</v>
      </c>
      <c r="I19" s="85">
        <f t="shared" si="2"/>
        <v>0</v>
      </c>
      <c r="J19" s="46"/>
      <c r="K19" s="46"/>
    </row>
    <row r="20" spans="1:11" x14ac:dyDescent="0.2">
      <c r="A20" s="37"/>
      <c r="B20" s="86" t="s">
        <v>165</v>
      </c>
      <c r="C20" s="54" t="s">
        <v>159</v>
      </c>
      <c r="D20" s="55" t="s">
        <v>159</v>
      </c>
      <c r="E20" s="55" t="s">
        <v>159</v>
      </c>
      <c r="F20" s="55" t="s">
        <v>159</v>
      </c>
      <c r="G20" s="87">
        <f>SUM(G15:G19)</f>
        <v>0</v>
      </c>
      <c r="H20" s="87">
        <f t="shared" ref="H20:I20" si="5">SUM(H15:H19)</f>
        <v>0</v>
      </c>
      <c r="I20" s="87">
        <f t="shared" si="5"/>
        <v>0</v>
      </c>
      <c r="J20" s="136">
        <f>SUM(J15:J19)</f>
        <v>0</v>
      </c>
      <c r="K20" s="136">
        <f>SUM(K15:K19)</f>
        <v>0</v>
      </c>
    </row>
    <row r="21" spans="1:11" ht="12.75" customHeight="1" x14ac:dyDescent="0.2">
      <c r="A21" s="162" t="s">
        <v>61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4"/>
    </row>
    <row r="22" spans="1:11" ht="29.25" customHeight="1" x14ac:dyDescent="0.2">
      <c r="A22" s="37">
        <v>11</v>
      </c>
      <c r="B22" s="88" t="s">
        <v>60</v>
      </c>
      <c r="C22" s="69">
        <v>400</v>
      </c>
      <c r="D22" s="36" t="s">
        <v>167</v>
      </c>
      <c r="E22" s="71"/>
      <c r="F22" s="40"/>
      <c r="G22" s="72">
        <f>C22*F22</f>
        <v>0</v>
      </c>
      <c r="H22" s="72">
        <f>G22*0.095</f>
        <v>0</v>
      </c>
      <c r="I22" s="85">
        <f>G22+H22</f>
        <v>0</v>
      </c>
      <c r="J22" s="46"/>
      <c r="K22" s="46"/>
    </row>
    <row r="23" spans="1:11" x14ac:dyDescent="0.2">
      <c r="A23" s="37">
        <v>12</v>
      </c>
      <c r="B23" s="88" t="s">
        <v>494</v>
      </c>
      <c r="C23" s="69">
        <v>400</v>
      </c>
      <c r="D23" s="36" t="s">
        <v>167</v>
      </c>
      <c r="E23" s="71"/>
      <c r="F23" s="40"/>
      <c r="G23" s="72">
        <f t="shared" ref="G23:G30" si="6">C23*F23</f>
        <v>0</v>
      </c>
      <c r="H23" s="72">
        <f t="shared" ref="H23:H30" si="7">G23*0.095</f>
        <v>0</v>
      </c>
      <c r="I23" s="85">
        <f t="shared" ref="I23:I30" si="8">G23+H23</f>
        <v>0</v>
      </c>
      <c r="J23" s="46"/>
      <c r="K23" s="46"/>
    </row>
    <row r="24" spans="1:11" x14ac:dyDescent="0.2">
      <c r="A24" s="37">
        <v>13</v>
      </c>
      <c r="B24" s="88" t="s">
        <v>59</v>
      </c>
      <c r="C24" s="69">
        <v>800</v>
      </c>
      <c r="D24" s="36" t="s">
        <v>167</v>
      </c>
      <c r="E24" s="71"/>
      <c r="F24" s="40"/>
      <c r="G24" s="72">
        <f t="shared" si="6"/>
        <v>0</v>
      </c>
      <c r="H24" s="72">
        <f t="shared" si="7"/>
        <v>0</v>
      </c>
      <c r="I24" s="85">
        <f t="shared" si="8"/>
        <v>0</v>
      </c>
      <c r="J24" s="46"/>
      <c r="K24" s="46"/>
    </row>
    <row r="25" spans="1:11" x14ac:dyDescent="0.2">
      <c r="A25" s="37">
        <v>14</v>
      </c>
      <c r="B25" s="88" t="s">
        <v>354</v>
      </c>
      <c r="C25" s="69">
        <v>60</v>
      </c>
      <c r="D25" s="80" t="s">
        <v>167</v>
      </c>
      <c r="E25" s="71"/>
      <c r="F25" s="40"/>
      <c r="G25" s="72">
        <f t="shared" si="6"/>
        <v>0</v>
      </c>
      <c r="H25" s="72">
        <f t="shared" si="7"/>
        <v>0</v>
      </c>
      <c r="I25" s="85">
        <f t="shared" si="8"/>
        <v>0</v>
      </c>
      <c r="J25" s="46"/>
      <c r="K25" s="46"/>
    </row>
    <row r="26" spans="1:11" x14ac:dyDescent="0.2">
      <c r="A26" s="37">
        <v>15</v>
      </c>
      <c r="B26" s="88" t="s">
        <v>355</v>
      </c>
      <c r="C26" s="69">
        <v>60</v>
      </c>
      <c r="D26" s="80" t="s">
        <v>167</v>
      </c>
      <c r="E26" s="71"/>
      <c r="F26" s="40"/>
      <c r="G26" s="72">
        <f t="shared" si="6"/>
        <v>0</v>
      </c>
      <c r="H26" s="72">
        <f t="shared" si="7"/>
        <v>0</v>
      </c>
      <c r="I26" s="85">
        <f t="shared" si="8"/>
        <v>0</v>
      </c>
      <c r="J26" s="46"/>
      <c r="K26" s="46"/>
    </row>
    <row r="27" spans="1:11" x14ac:dyDescent="0.2">
      <c r="A27" s="37">
        <v>16</v>
      </c>
      <c r="B27" s="88" t="s">
        <v>58</v>
      </c>
      <c r="C27" s="69">
        <v>400</v>
      </c>
      <c r="D27" s="36" t="s">
        <v>167</v>
      </c>
      <c r="E27" s="71"/>
      <c r="F27" s="40"/>
      <c r="G27" s="72">
        <f t="shared" si="6"/>
        <v>0</v>
      </c>
      <c r="H27" s="72">
        <f t="shared" si="7"/>
        <v>0</v>
      </c>
      <c r="I27" s="85">
        <f t="shared" si="8"/>
        <v>0</v>
      </c>
      <c r="J27" s="46"/>
      <c r="K27" s="46"/>
    </row>
    <row r="28" spans="1:11" x14ac:dyDescent="0.2">
      <c r="A28" s="37">
        <v>17</v>
      </c>
      <c r="B28" s="88" t="s">
        <v>57</v>
      </c>
      <c r="C28" s="69">
        <v>1000</v>
      </c>
      <c r="D28" s="80" t="s">
        <v>168</v>
      </c>
      <c r="E28" s="71"/>
      <c r="F28" s="40"/>
      <c r="G28" s="72">
        <f t="shared" si="6"/>
        <v>0</v>
      </c>
      <c r="H28" s="72">
        <f t="shared" si="7"/>
        <v>0</v>
      </c>
      <c r="I28" s="85">
        <f t="shared" si="8"/>
        <v>0</v>
      </c>
      <c r="J28" s="46"/>
      <c r="K28" s="46"/>
    </row>
    <row r="29" spans="1:11" x14ac:dyDescent="0.2">
      <c r="A29" s="37">
        <v>18</v>
      </c>
      <c r="B29" s="82" t="s">
        <v>55</v>
      </c>
      <c r="C29" s="69">
        <v>20</v>
      </c>
      <c r="D29" s="80" t="s">
        <v>168</v>
      </c>
      <c r="E29" s="71"/>
      <c r="F29" s="40"/>
      <c r="G29" s="72">
        <f t="shared" si="6"/>
        <v>0</v>
      </c>
      <c r="H29" s="72">
        <f t="shared" si="7"/>
        <v>0</v>
      </c>
      <c r="I29" s="85">
        <f t="shared" si="8"/>
        <v>0</v>
      </c>
      <c r="J29" s="46"/>
      <c r="K29" s="46"/>
    </row>
    <row r="30" spans="1:11" x14ac:dyDescent="0.2">
      <c r="A30" s="37">
        <v>19</v>
      </c>
      <c r="B30" s="58" t="s">
        <v>155</v>
      </c>
      <c r="C30" s="89">
        <v>2000</v>
      </c>
      <c r="D30" s="80" t="s">
        <v>168</v>
      </c>
      <c r="E30" s="90"/>
      <c r="F30" s="90"/>
      <c r="G30" s="90">
        <f t="shared" si="6"/>
        <v>0</v>
      </c>
      <c r="H30" s="72">
        <f t="shared" si="7"/>
        <v>0</v>
      </c>
      <c r="I30" s="90">
        <f t="shared" si="8"/>
        <v>0</v>
      </c>
      <c r="J30" s="46"/>
      <c r="K30" s="46"/>
    </row>
    <row r="31" spans="1:11" x14ac:dyDescent="0.2">
      <c r="A31" s="37"/>
      <c r="B31" s="86" t="s">
        <v>56</v>
      </c>
      <c r="C31" s="54" t="s">
        <v>159</v>
      </c>
      <c r="D31" s="55" t="s">
        <v>159</v>
      </c>
      <c r="E31" s="55" t="s">
        <v>159</v>
      </c>
      <c r="F31" s="55" t="s">
        <v>159</v>
      </c>
      <c r="G31" s="87">
        <f>SUM(G22:G30)</f>
        <v>0</v>
      </c>
      <c r="H31" s="87">
        <f t="shared" ref="H31:I31" si="9">SUM(H22:H30)</f>
        <v>0</v>
      </c>
      <c r="I31" s="87">
        <f t="shared" si="9"/>
        <v>0</v>
      </c>
      <c r="J31" s="136">
        <f>SUM(J22:J30)</f>
        <v>0</v>
      </c>
      <c r="K31" s="136">
        <f>SUM(K22:K30)</f>
        <v>0</v>
      </c>
    </row>
    <row r="32" spans="1:11" ht="12.75" customHeight="1" x14ac:dyDescent="0.2">
      <c r="A32" s="162" t="s">
        <v>83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4"/>
    </row>
    <row r="33" spans="1:11" x14ac:dyDescent="0.2">
      <c r="A33" s="37">
        <v>20</v>
      </c>
      <c r="B33" s="82" t="s">
        <v>204</v>
      </c>
      <c r="C33" s="38">
        <v>60</v>
      </c>
      <c r="D33" s="80" t="s">
        <v>167</v>
      </c>
      <c r="E33" s="71"/>
      <c r="F33" s="40"/>
      <c r="G33" s="72">
        <f>C33*F33</f>
        <v>0</v>
      </c>
      <c r="H33" s="72">
        <f>G33*0.095</f>
        <v>0</v>
      </c>
      <c r="I33" s="85">
        <f>G33+H33</f>
        <v>0</v>
      </c>
      <c r="J33" s="46"/>
      <c r="K33" s="46"/>
    </row>
    <row r="34" spans="1:11" x14ac:dyDescent="0.2">
      <c r="A34" s="91">
        <v>21</v>
      </c>
      <c r="B34" s="88" t="s">
        <v>356</v>
      </c>
      <c r="C34" s="69">
        <v>60</v>
      </c>
      <c r="D34" s="36" t="s">
        <v>167</v>
      </c>
      <c r="E34" s="71"/>
      <c r="F34" s="40"/>
      <c r="G34" s="72">
        <f>C34*F34</f>
        <v>0</v>
      </c>
      <c r="H34" s="72">
        <f t="shared" ref="H34:H35" si="10">G34*0.095</f>
        <v>0</v>
      </c>
      <c r="I34" s="85">
        <f>G34+H34</f>
        <v>0</v>
      </c>
      <c r="J34" s="46"/>
      <c r="K34" s="46"/>
    </row>
    <row r="35" spans="1:11" x14ac:dyDescent="0.2">
      <c r="A35" s="91">
        <v>22</v>
      </c>
      <c r="B35" s="88" t="s">
        <v>205</v>
      </c>
      <c r="C35" s="69">
        <v>300</v>
      </c>
      <c r="D35" s="80" t="s">
        <v>167</v>
      </c>
      <c r="E35" s="71"/>
      <c r="F35" s="40"/>
      <c r="G35" s="72">
        <f>C35*F35</f>
        <v>0</v>
      </c>
      <c r="H35" s="72">
        <f t="shared" si="10"/>
        <v>0</v>
      </c>
      <c r="I35" s="85">
        <f>G35+H35</f>
        <v>0</v>
      </c>
      <c r="J35" s="46"/>
      <c r="K35" s="46"/>
    </row>
    <row r="36" spans="1:11" x14ac:dyDescent="0.2">
      <c r="A36" s="12"/>
      <c r="B36" s="86" t="s">
        <v>75</v>
      </c>
      <c r="C36" s="54" t="s">
        <v>159</v>
      </c>
      <c r="D36" s="55" t="s">
        <v>159</v>
      </c>
      <c r="E36" s="55" t="s">
        <v>159</v>
      </c>
      <c r="F36" s="55" t="s">
        <v>159</v>
      </c>
      <c r="G36" s="87">
        <f>SUM(G33:G35)</f>
        <v>0</v>
      </c>
      <c r="H36" s="87">
        <f t="shared" ref="H36:I36" si="11">SUM(H33:H35)</f>
        <v>0</v>
      </c>
      <c r="I36" s="87">
        <f t="shared" si="11"/>
        <v>0</v>
      </c>
      <c r="J36" s="136">
        <f>SUM(J33:J35)</f>
        <v>0</v>
      </c>
      <c r="K36" s="136">
        <f>SUM(K33:K35)</f>
        <v>0</v>
      </c>
    </row>
    <row r="37" spans="1:11" ht="12.75" customHeight="1" x14ac:dyDescent="0.2">
      <c r="A37" s="162" t="s">
        <v>84</v>
      </c>
      <c r="B37" s="163"/>
      <c r="C37" s="163"/>
      <c r="D37" s="163"/>
      <c r="E37" s="163"/>
      <c r="F37" s="163"/>
      <c r="G37" s="163"/>
      <c r="H37" s="163"/>
      <c r="I37" s="163"/>
      <c r="J37" s="163"/>
      <c r="K37" s="164"/>
    </row>
    <row r="38" spans="1:11" x14ac:dyDescent="0.2">
      <c r="A38" s="37">
        <v>23</v>
      </c>
      <c r="B38" s="82" t="s">
        <v>62</v>
      </c>
      <c r="C38" s="38">
        <v>2000</v>
      </c>
      <c r="D38" s="36" t="s">
        <v>168</v>
      </c>
      <c r="E38" s="71"/>
      <c r="F38" s="40"/>
      <c r="G38" s="72">
        <f>C38*F38</f>
        <v>0</v>
      </c>
      <c r="H38" s="72">
        <f>G38*0.095</f>
        <v>0</v>
      </c>
      <c r="I38" s="85">
        <f>G38+H38</f>
        <v>0</v>
      </c>
      <c r="J38" s="46"/>
      <c r="K38" s="46"/>
    </row>
    <row r="39" spans="1:11" x14ac:dyDescent="0.2">
      <c r="A39" s="91">
        <v>24</v>
      </c>
      <c r="B39" s="92" t="s">
        <v>215</v>
      </c>
      <c r="C39" s="38">
        <v>600</v>
      </c>
      <c r="D39" s="36" t="s">
        <v>167</v>
      </c>
      <c r="E39" s="71"/>
      <c r="F39" s="40"/>
      <c r="G39" s="72">
        <f t="shared" ref="G39:G46" si="12">C39*F39</f>
        <v>0</v>
      </c>
      <c r="H39" s="72">
        <f t="shared" ref="H39:H49" si="13">G39*0.095</f>
        <v>0</v>
      </c>
      <c r="I39" s="85">
        <f t="shared" ref="I39:I46" si="14">G39+H39</f>
        <v>0</v>
      </c>
      <c r="J39" s="46"/>
      <c r="K39" s="46"/>
    </row>
    <row r="40" spans="1:11" x14ac:dyDescent="0.2">
      <c r="A40" s="91">
        <v>25</v>
      </c>
      <c r="B40" s="82" t="s">
        <v>206</v>
      </c>
      <c r="C40" s="38">
        <v>20</v>
      </c>
      <c r="D40" s="36" t="s">
        <v>168</v>
      </c>
      <c r="E40" s="71"/>
      <c r="F40" s="40"/>
      <c r="G40" s="72">
        <f t="shared" si="12"/>
        <v>0</v>
      </c>
      <c r="H40" s="72">
        <f t="shared" si="13"/>
        <v>0</v>
      </c>
      <c r="I40" s="85">
        <f t="shared" si="14"/>
        <v>0</v>
      </c>
      <c r="J40" s="46"/>
      <c r="K40" s="46"/>
    </row>
    <row r="41" spans="1:11" x14ac:dyDescent="0.2">
      <c r="A41" s="91">
        <v>26</v>
      </c>
      <c r="B41" s="82" t="s">
        <v>207</v>
      </c>
      <c r="C41" s="38">
        <v>100</v>
      </c>
      <c r="D41" s="36" t="s">
        <v>168</v>
      </c>
      <c r="E41" s="71"/>
      <c r="F41" s="40"/>
      <c r="G41" s="72">
        <f t="shared" si="12"/>
        <v>0</v>
      </c>
      <c r="H41" s="72">
        <f t="shared" si="13"/>
        <v>0</v>
      </c>
      <c r="I41" s="85">
        <f t="shared" si="14"/>
        <v>0</v>
      </c>
      <c r="J41" s="46"/>
      <c r="K41" s="46"/>
    </row>
    <row r="42" spans="1:11" x14ac:dyDescent="0.2">
      <c r="A42" s="91">
        <v>27</v>
      </c>
      <c r="B42" s="93" t="s">
        <v>63</v>
      </c>
      <c r="C42" s="38">
        <v>50</v>
      </c>
      <c r="D42" s="36" t="s">
        <v>168</v>
      </c>
      <c r="E42" s="71"/>
      <c r="F42" s="40"/>
      <c r="G42" s="72">
        <f t="shared" si="12"/>
        <v>0</v>
      </c>
      <c r="H42" s="72">
        <f t="shared" si="13"/>
        <v>0</v>
      </c>
      <c r="I42" s="85">
        <f t="shared" si="14"/>
        <v>0</v>
      </c>
      <c r="J42" s="46"/>
      <c r="K42" s="46"/>
    </row>
    <row r="43" spans="1:11" x14ac:dyDescent="0.2">
      <c r="A43" s="91">
        <v>28</v>
      </c>
      <c r="B43" s="82" t="s">
        <v>64</v>
      </c>
      <c r="C43" s="38">
        <v>20</v>
      </c>
      <c r="D43" s="36" t="s">
        <v>163</v>
      </c>
      <c r="E43" s="71"/>
      <c r="F43" s="40"/>
      <c r="G43" s="72">
        <f t="shared" si="12"/>
        <v>0</v>
      </c>
      <c r="H43" s="72">
        <f t="shared" si="13"/>
        <v>0</v>
      </c>
      <c r="I43" s="85">
        <f t="shared" si="14"/>
        <v>0</v>
      </c>
      <c r="J43" s="46"/>
      <c r="K43" s="46"/>
    </row>
    <row r="44" spans="1:11" x14ac:dyDescent="0.2">
      <c r="A44" s="91">
        <v>29</v>
      </c>
      <c r="B44" s="82" t="s">
        <v>73</v>
      </c>
      <c r="C44" s="38">
        <v>100</v>
      </c>
      <c r="D44" s="36" t="s">
        <v>163</v>
      </c>
      <c r="E44" s="71"/>
      <c r="F44" s="40"/>
      <c r="G44" s="72">
        <f t="shared" si="12"/>
        <v>0</v>
      </c>
      <c r="H44" s="72">
        <f t="shared" si="13"/>
        <v>0</v>
      </c>
      <c r="I44" s="85">
        <f t="shared" si="14"/>
        <v>0</v>
      </c>
      <c r="J44" s="46"/>
      <c r="K44" s="46"/>
    </row>
    <row r="45" spans="1:11" x14ac:dyDescent="0.2">
      <c r="A45" s="91">
        <v>30</v>
      </c>
      <c r="B45" s="82" t="s">
        <v>208</v>
      </c>
      <c r="C45" s="38">
        <v>400</v>
      </c>
      <c r="D45" s="36" t="s">
        <v>168</v>
      </c>
      <c r="E45" s="71"/>
      <c r="F45" s="40"/>
      <c r="G45" s="72">
        <f t="shared" si="12"/>
        <v>0</v>
      </c>
      <c r="H45" s="72">
        <f t="shared" si="13"/>
        <v>0</v>
      </c>
      <c r="I45" s="85">
        <f t="shared" si="14"/>
        <v>0</v>
      </c>
      <c r="J45" s="46"/>
      <c r="K45" s="46"/>
    </row>
    <row r="46" spans="1:11" ht="15.75" customHeight="1" x14ac:dyDescent="0.2">
      <c r="A46" s="91">
        <v>31</v>
      </c>
      <c r="B46" s="82" t="s">
        <v>720</v>
      </c>
      <c r="C46" s="69">
        <v>400</v>
      </c>
      <c r="D46" s="80" t="s">
        <v>168</v>
      </c>
      <c r="E46" s="90"/>
      <c r="F46" s="90"/>
      <c r="G46" s="90">
        <f t="shared" si="12"/>
        <v>0</v>
      </c>
      <c r="H46" s="72">
        <f t="shared" si="13"/>
        <v>0</v>
      </c>
      <c r="I46" s="90">
        <f t="shared" si="14"/>
        <v>0</v>
      </c>
      <c r="J46" s="46"/>
      <c r="K46" s="46"/>
    </row>
    <row r="47" spans="1:11" x14ac:dyDescent="0.2">
      <c r="A47" s="91">
        <v>32</v>
      </c>
      <c r="B47" s="82" t="s">
        <v>209</v>
      </c>
      <c r="C47" s="38">
        <v>1000</v>
      </c>
      <c r="D47" s="80" t="s">
        <v>168</v>
      </c>
      <c r="E47" s="71"/>
      <c r="F47" s="40"/>
      <c r="G47" s="72">
        <f>C47*F47</f>
        <v>0</v>
      </c>
      <c r="H47" s="72">
        <f t="shared" si="13"/>
        <v>0</v>
      </c>
      <c r="I47" s="85">
        <f>G47+H47</f>
        <v>0</v>
      </c>
      <c r="J47" s="46"/>
      <c r="K47" s="46"/>
    </row>
    <row r="48" spans="1:11" x14ac:dyDescent="0.2">
      <c r="A48" s="91">
        <v>33</v>
      </c>
      <c r="B48" s="88" t="s">
        <v>357</v>
      </c>
      <c r="C48" s="38">
        <v>200</v>
      </c>
      <c r="D48" s="80" t="s">
        <v>168</v>
      </c>
      <c r="E48" s="71"/>
      <c r="F48" s="40"/>
      <c r="G48" s="72">
        <f>C48*F48</f>
        <v>0</v>
      </c>
      <c r="H48" s="72">
        <f t="shared" si="13"/>
        <v>0</v>
      </c>
      <c r="I48" s="85">
        <f>G48+H48</f>
        <v>0</v>
      </c>
      <c r="J48" s="46"/>
      <c r="K48" s="46"/>
    </row>
    <row r="49" spans="1:11" x14ac:dyDescent="0.2">
      <c r="A49" s="91">
        <v>34</v>
      </c>
      <c r="B49" s="82" t="s">
        <v>74</v>
      </c>
      <c r="C49" s="38">
        <v>2</v>
      </c>
      <c r="D49" s="36" t="s">
        <v>163</v>
      </c>
      <c r="E49" s="71"/>
      <c r="F49" s="40"/>
      <c r="G49" s="72">
        <f>C49*F49</f>
        <v>0</v>
      </c>
      <c r="H49" s="72">
        <f t="shared" si="13"/>
        <v>0</v>
      </c>
      <c r="I49" s="85">
        <f>G49+H49</f>
        <v>0</v>
      </c>
      <c r="J49" s="46"/>
      <c r="K49" s="46"/>
    </row>
    <row r="50" spans="1:11" x14ac:dyDescent="0.2">
      <c r="A50" s="12"/>
      <c r="B50" s="59" t="s">
        <v>75</v>
      </c>
      <c r="C50" s="54" t="s">
        <v>159</v>
      </c>
      <c r="D50" s="55" t="s">
        <v>159</v>
      </c>
      <c r="E50" s="55" t="s">
        <v>159</v>
      </c>
      <c r="F50" s="55" t="s">
        <v>159</v>
      </c>
      <c r="G50" s="87">
        <f>SUM(G38:G49)</f>
        <v>0</v>
      </c>
      <c r="H50" s="87">
        <f t="shared" ref="H50:I50" si="15">SUM(H38:H49)</f>
        <v>0</v>
      </c>
      <c r="I50" s="87">
        <f t="shared" si="15"/>
        <v>0</v>
      </c>
      <c r="J50" s="136">
        <f>SUM(J38:J49)</f>
        <v>0</v>
      </c>
      <c r="K50" s="136">
        <f>SUM(K38:K49)</f>
        <v>0</v>
      </c>
    </row>
    <row r="51" spans="1:11" ht="12.75" customHeight="1" x14ac:dyDescent="0.2">
      <c r="A51" s="162" t="s">
        <v>85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4"/>
    </row>
    <row r="52" spans="1:11" ht="25.5" x14ac:dyDescent="0.2">
      <c r="A52" s="91">
        <v>35</v>
      </c>
      <c r="B52" s="94" t="s">
        <v>358</v>
      </c>
      <c r="C52" s="69">
        <v>500</v>
      </c>
      <c r="D52" s="80" t="s">
        <v>163</v>
      </c>
      <c r="E52" s="40"/>
      <c r="F52" s="40"/>
      <c r="G52" s="72">
        <f t="shared" ref="G52:G60" si="16">C52*F52</f>
        <v>0</v>
      </c>
      <c r="H52" s="72">
        <f>G52*0.095</f>
        <v>0</v>
      </c>
      <c r="I52" s="72">
        <f t="shared" ref="I52:I60" si="17">G52+H52</f>
        <v>0</v>
      </c>
      <c r="J52" s="46"/>
      <c r="K52" s="46"/>
    </row>
    <row r="53" spans="1:11" x14ac:dyDescent="0.2">
      <c r="A53" s="91">
        <v>36</v>
      </c>
      <c r="B53" s="94" t="s">
        <v>359</v>
      </c>
      <c r="C53" s="69">
        <v>10</v>
      </c>
      <c r="D53" s="80" t="s">
        <v>163</v>
      </c>
      <c r="E53" s="40"/>
      <c r="F53" s="40"/>
      <c r="G53" s="72">
        <f t="shared" si="16"/>
        <v>0</v>
      </c>
      <c r="H53" s="72">
        <f t="shared" ref="H53:H60" si="18">G53*0.095</f>
        <v>0</v>
      </c>
      <c r="I53" s="72">
        <f t="shared" si="17"/>
        <v>0</v>
      </c>
      <c r="J53" s="46"/>
      <c r="K53" s="46"/>
    </row>
    <row r="54" spans="1:11" x14ac:dyDescent="0.2">
      <c r="A54" s="91">
        <v>37</v>
      </c>
      <c r="B54" s="94" t="s">
        <v>360</v>
      </c>
      <c r="C54" s="69">
        <v>100</v>
      </c>
      <c r="D54" s="80" t="s">
        <v>163</v>
      </c>
      <c r="E54" s="40"/>
      <c r="F54" s="40"/>
      <c r="G54" s="72">
        <f t="shared" si="16"/>
        <v>0</v>
      </c>
      <c r="H54" s="72">
        <f t="shared" si="18"/>
        <v>0</v>
      </c>
      <c r="I54" s="72">
        <f t="shared" si="17"/>
        <v>0</v>
      </c>
      <c r="J54" s="46"/>
      <c r="K54" s="46"/>
    </row>
    <row r="55" spans="1:11" x14ac:dyDescent="0.2">
      <c r="A55" s="91">
        <v>38</v>
      </c>
      <c r="B55" s="94" t="s">
        <v>361</v>
      </c>
      <c r="C55" s="69">
        <v>200</v>
      </c>
      <c r="D55" s="80" t="s">
        <v>163</v>
      </c>
      <c r="E55" s="90"/>
      <c r="F55" s="90"/>
      <c r="G55" s="90">
        <f t="shared" si="16"/>
        <v>0</v>
      </c>
      <c r="H55" s="72">
        <f t="shared" si="18"/>
        <v>0</v>
      </c>
      <c r="I55" s="90">
        <f t="shared" si="17"/>
        <v>0</v>
      </c>
      <c r="J55" s="46"/>
      <c r="K55" s="46"/>
    </row>
    <row r="56" spans="1:11" x14ac:dyDescent="0.2">
      <c r="A56" s="91">
        <v>39</v>
      </c>
      <c r="B56" s="94" t="s">
        <v>77</v>
      </c>
      <c r="C56" s="69">
        <v>30</v>
      </c>
      <c r="D56" s="80" t="s">
        <v>163</v>
      </c>
      <c r="E56" s="40"/>
      <c r="F56" s="40"/>
      <c r="G56" s="72">
        <f t="shared" si="16"/>
        <v>0</v>
      </c>
      <c r="H56" s="72">
        <f t="shared" si="18"/>
        <v>0</v>
      </c>
      <c r="I56" s="72">
        <f t="shared" si="17"/>
        <v>0</v>
      </c>
      <c r="J56" s="46"/>
      <c r="K56" s="46"/>
    </row>
    <row r="57" spans="1:11" ht="12.75" customHeight="1" x14ac:dyDescent="0.2">
      <c r="A57" s="91">
        <v>40</v>
      </c>
      <c r="B57" s="94" t="s">
        <v>76</v>
      </c>
      <c r="C57" s="69">
        <v>20</v>
      </c>
      <c r="D57" s="80" t="s">
        <v>163</v>
      </c>
      <c r="E57" s="40"/>
      <c r="F57" s="40"/>
      <c r="G57" s="72">
        <f t="shared" si="16"/>
        <v>0</v>
      </c>
      <c r="H57" s="72">
        <f t="shared" si="18"/>
        <v>0</v>
      </c>
      <c r="I57" s="72">
        <f t="shared" si="17"/>
        <v>0</v>
      </c>
      <c r="J57" s="46"/>
      <c r="K57" s="46"/>
    </row>
    <row r="58" spans="1:11" x14ac:dyDescent="0.2">
      <c r="A58" s="91">
        <v>41</v>
      </c>
      <c r="B58" s="94" t="s">
        <v>721</v>
      </c>
      <c r="C58" s="69">
        <v>300</v>
      </c>
      <c r="D58" s="80" t="s">
        <v>168</v>
      </c>
      <c r="E58" s="40"/>
      <c r="F58" s="40"/>
      <c r="G58" s="72">
        <f t="shared" si="16"/>
        <v>0</v>
      </c>
      <c r="H58" s="72">
        <f t="shared" si="18"/>
        <v>0</v>
      </c>
      <c r="I58" s="72">
        <f t="shared" si="17"/>
        <v>0</v>
      </c>
      <c r="J58" s="46"/>
      <c r="K58" s="46"/>
    </row>
    <row r="59" spans="1:11" x14ac:dyDescent="0.2">
      <c r="A59" s="91">
        <v>42</v>
      </c>
      <c r="B59" s="94" t="s">
        <v>722</v>
      </c>
      <c r="C59" s="69">
        <v>200</v>
      </c>
      <c r="D59" s="80" t="s">
        <v>168</v>
      </c>
      <c r="E59" s="90"/>
      <c r="F59" s="90"/>
      <c r="G59" s="90">
        <f t="shared" si="16"/>
        <v>0</v>
      </c>
      <c r="H59" s="72">
        <f t="shared" si="18"/>
        <v>0</v>
      </c>
      <c r="I59" s="90">
        <f t="shared" si="17"/>
        <v>0</v>
      </c>
      <c r="J59" s="46"/>
      <c r="K59" s="46"/>
    </row>
    <row r="60" spans="1:11" x14ac:dyDescent="0.2">
      <c r="A60" s="91">
        <v>43</v>
      </c>
      <c r="B60" s="94" t="s">
        <v>210</v>
      </c>
      <c r="C60" s="69">
        <v>50</v>
      </c>
      <c r="D60" s="80" t="s">
        <v>163</v>
      </c>
      <c r="E60" s="40"/>
      <c r="F60" s="40"/>
      <c r="G60" s="72">
        <f t="shared" si="16"/>
        <v>0</v>
      </c>
      <c r="H60" s="72">
        <f t="shared" si="18"/>
        <v>0</v>
      </c>
      <c r="I60" s="72">
        <f t="shared" si="17"/>
        <v>0</v>
      </c>
      <c r="J60" s="46"/>
      <c r="K60" s="46"/>
    </row>
    <row r="61" spans="1:11" x14ac:dyDescent="0.2">
      <c r="A61" s="12"/>
      <c r="B61" s="59" t="s">
        <v>79</v>
      </c>
      <c r="C61" s="54" t="s">
        <v>159</v>
      </c>
      <c r="D61" s="55" t="s">
        <v>159</v>
      </c>
      <c r="E61" s="55" t="s">
        <v>159</v>
      </c>
      <c r="F61" s="55" t="s">
        <v>159</v>
      </c>
      <c r="G61" s="87">
        <f>SUM(G52:G60)</f>
        <v>0</v>
      </c>
      <c r="H61" s="87">
        <f t="shared" ref="H61:I61" si="19">SUM(H52:H60)</f>
        <v>0</v>
      </c>
      <c r="I61" s="87">
        <f t="shared" si="19"/>
        <v>0</v>
      </c>
      <c r="J61" s="136">
        <f>SUM(J52:J60)</f>
        <v>0</v>
      </c>
      <c r="K61" s="136">
        <f>SUM(K52:K60)</f>
        <v>0</v>
      </c>
    </row>
    <row r="62" spans="1:11" ht="12.75" customHeight="1" x14ac:dyDescent="0.2">
      <c r="A62" s="162" t="s">
        <v>92</v>
      </c>
      <c r="B62" s="163"/>
      <c r="C62" s="163"/>
      <c r="D62" s="163"/>
      <c r="E62" s="163"/>
      <c r="F62" s="163"/>
      <c r="G62" s="163"/>
      <c r="H62" s="163"/>
      <c r="I62" s="163"/>
      <c r="J62" s="163"/>
      <c r="K62" s="164"/>
    </row>
    <row r="63" spans="1:11" ht="12.75" customHeight="1" x14ac:dyDescent="0.2">
      <c r="A63" s="91">
        <v>44</v>
      </c>
      <c r="B63" s="94" t="s">
        <v>368</v>
      </c>
      <c r="C63" s="69">
        <v>80</v>
      </c>
      <c r="D63" s="80" t="s">
        <v>163</v>
      </c>
      <c r="E63" s="90"/>
      <c r="F63" s="90"/>
      <c r="G63" s="90">
        <f>C63*F63</f>
        <v>0</v>
      </c>
      <c r="H63" s="90">
        <f>G63*0.095</f>
        <v>0</v>
      </c>
      <c r="I63" s="90">
        <f>G63+H63</f>
        <v>0</v>
      </c>
      <c r="J63" s="46"/>
      <c r="K63" s="46"/>
    </row>
    <row r="64" spans="1:11" x14ac:dyDescent="0.2">
      <c r="A64" s="91">
        <v>45</v>
      </c>
      <c r="B64" s="94" t="s">
        <v>362</v>
      </c>
      <c r="C64" s="69">
        <v>2</v>
      </c>
      <c r="D64" s="80" t="s">
        <v>163</v>
      </c>
      <c r="E64" s="40"/>
      <c r="F64" s="40"/>
      <c r="G64" s="72">
        <f>C64*F64</f>
        <v>0</v>
      </c>
      <c r="H64" s="90">
        <f t="shared" ref="H64:H66" si="20">G64*0.095</f>
        <v>0</v>
      </c>
      <c r="I64" s="72">
        <f>G64+H64</f>
        <v>0</v>
      </c>
      <c r="J64" s="46"/>
      <c r="K64" s="46"/>
    </row>
    <row r="65" spans="1:11" x14ac:dyDescent="0.2">
      <c r="A65" s="91">
        <v>46</v>
      </c>
      <c r="B65" s="94" t="s">
        <v>78</v>
      </c>
      <c r="C65" s="69">
        <v>100</v>
      </c>
      <c r="D65" s="80" t="s">
        <v>163</v>
      </c>
      <c r="E65" s="40"/>
      <c r="F65" s="40"/>
      <c r="G65" s="72">
        <f>C65*F65</f>
        <v>0</v>
      </c>
      <c r="H65" s="90">
        <f t="shared" si="20"/>
        <v>0</v>
      </c>
      <c r="I65" s="72">
        <f>G65+H65</f>
        <v>0</v>
      </c>
      <c r="J65" s="46"/>
      <c r="K65" s="46"/>
    </row>
    <row r="66" spans="1:11" x14ac:dyDescent="0.2">
      <c r="A66" s="91">
        <v>47</v>
      </c>
      <c r="B66" s="58" t="s">
        <v>211</v>
      </c>
      <c r="C66" s="38">
        <v>50</v>
      </c>
      <c r="D66" s="36" t="s">
        <v>168</v>
      </c>
      <c r="E66" s="40"/>
      <c r="F66" s="40"/>
      <c r="G66" s="72">
        <f>C66*F66</f>
        <v>0</v>
      </c>
      <c r="H66" s="90">
        <f t="shared" si="20"/>
        <v>0</v>
      </c>
      <c r="I66" s="72">
        <f>G66+H66</f>
        <v>0</v>
      </c>
      <c r="J66" s="46"/>
      <c r="K66" s="46"/>
    </row>
    <row r="67" spans="1:11" x14ac:dyDescent="0.2">
      <c r="B67" s="59" t="s">
        <v>80</v>
      </c>
      <c r="C67" s="54" t="s">
        <v>159</v>
      </c>
      <c r="D67" s="55" t="s">
        <v>159</v>
      </c>
      <c r="E67" s="55" t="s">
        <v>159</v>
      </c>
      <c r="F67" s="55" t="s">
        <v>159</v>
      </c>
      <c r="G67" s="87">
        <f>SUM(G63:G66)</f>
        <v>0</v>
      </c>
      <c r="H67" s="87">
        <f t="shared" ref="H67:I67" si="21">SUM(H63:H66)</f>
        <v>0</v>
      </c>
      <c r="I67" s="87">
        <f t="shared" si="21"/>
        <v>0</v>
      </c>
      <c r="J67" s="136">
        <f>SUM(J63:J66)</f>
        <v>0</v>
      </c>
      <c r="K67" s="136">
        <f>SUM(K63:K66)</f>
        <v>0</v>
      </c>
    </row>
    <row r="68" spans="1:11" ht="12.75" customHeight="1" x14ac:dyDescent="0.2">
      <c r="A68" s="162" t="s">
        <v>93</v>
      </c>
      <c r="B68" s="163"/>
      <c r="C68" s="163"/>
      <c r="D68" s="163"/>
      <c r="E68" s="163"/>
      <c r="F68" s="163"/>
      <c r="G68" s="163"/>
      <c r="H68" s="163"/>
      <c r="I68" s="163"/>
      <c r="J68" s="163"/>
      <c r="K68" s="164"/>
    </row>
    <row r="69" spans="1:11" ht="25.5" x14ac:dyDescent="0.2">
      <c r="A69" s="91">
        <v>48</v>
      </c>
      <c r="B69" s="95" t="s">
        <v>723</v>
      </c>
      <c r="C69" s="69">
        <v>800</v>
      </c>
      <c r="D69" s="80" t="s">
        <v>168</v>
      </c>
      <c r="E69" s="71"/>
      <c r="F69" s="40"/>
      <c r="G69" s="72">
        <f>C69*F69</f>
        <v>0</v>
      </c>
      <c r="H69" s="72">
        <f>G69*0.095</f>
        <v>0</v>
      </c>
      <c r="I69" s="72">
        <f>G69+H69</f>
        <v>0</v>
      </c>
      <c r="J69" s="46"/>
      <c r="K69" s="46"/>
    </row>
    <row r="70" spans="1:11" ht="12.75" customHeight="1" x14ac:dyDescent="0.2">
      <c r="A70" s="91">
        <v>49</v>
      </c>
      <c r="B70" s="96" t="s">
        <v>724</v>
      </c>
      <c r="C70" s="38">
        <v>1000</v>
      </c>
      <c r="D70" s="80" t="s">
        <v>168</v>
      </c>
      <c r="E70" s="71"/>
      <c r="F70" s="40"/>
      <c r="G70" s="72">
        <f>C70*F70</f>
        <v>0</v>
      </c>
      <c r="H70" s="72">
        <f t="shared" ref="H70:H73" si="22">G70*0.095</f>
        <v>0</v>
      </c>
      <c r="I70" s="72">
        <f>G70+H70</f>
        <v>0</v>
      </c>
      <c r="J70" s="46"/>
      <c r="K70" s="46"/>
    </row>
    <row r="71" spans="1:11" x14ac:dyDescent="0.2">
      <c r="A71" s="91">
        <v>50</v>
      </c>
      <c r="B71" s="96" t="s">
        <v>370</v>
      </c>
      <c r="C71" s="38">
        <v>800</v>
      </c>
      <c r="D71" s="36" t="s">
        <v>163</v>
      </c>
      <c r="E71" s="90"/>
      <c r="F71" s="97"/>
      <c r="G71" s="90">
        <f>C71*F71</f>
        <v>0</v>
      </c>
      <c r="H71" s="72">
        <f t="shared" si="22"/>
        <v>0</v>
      </c>
      <c r="I71" s="90">
        <f>G71+H71</f>
        <v>0</v>
      </c>
      <c r="J71" s="46"/>
      <c r="K71" s="46"/>
    </row>
    <row r="72" spans="1:11" ht="25.5" x14ac:dyDescent="0.2">
      <c r="A72" s="91">
        <v>51</v>
      </c>
      <c r="B72" s="82" t="s">
        <v>369</v>
      </c>
      <c r="C72" s="38">
        <v>50</v>
      </c>
      <c r="D72" s="36" t="s">
        <v>168</v>
      </c>
      <c r="E72" s="71"/>
      <c r="F72" s="40"/>
      <c r="G72" s="72">
        <f>C72*F72</f>
        <v>0</v>
      </c>
      <c r="H72" s="72">
        <f t="shared" si="22"/>
        <v>0</v>
      </c>
      <c r="I72" s="72">
        <f>G72+H72</f>
        <v>0</v>
      </c>
      <c r="J72" s="46"/>
      <c r="K72" s="46"/>
    </row>
    <row r="73" spans="1:11" ht="12.75" customHeight="1" x14ac:dyDescent="0.2">
      <c r="A73" s="91">
        <v>52</v>
      </c>
      <c r="B73" s="98" t="s">
        <v>725</v>
      </c>
      <c r="C73" s="99">
        <v>2000</v>
      </c>
      <c r="D73" s="80" t="s">
        <v>168</v>
      </c>
      <c r="E73" s="71"/>
      <c r="F73" s="40"/>
      <c r="G73" s="72">
        <f>C73*F73</f>
        <v>0</v>
      </c>
      <c r="H73" s="72">
        <f t="shared" si="22"/>
        <v>0</v>
      </c>
      <c r="I73" s="72">
        <f>G73+H73</f>
        <v>0</v>
      </c>
      <c r="J73" s="46"/>
      <c r="K73" s="46"/>
    </row>
    <row r="74" spans="1:11" x14ac:dyDescent="0.2">
      <c r="A74" s="12"/>
      <c r="B74" s="100" t="s">
        <v>82</v>
      </c>
      <c r="C74" s="54" t="s">
        <v>159</v>
      </c>
      <c r="D74" s="55" t="s">
        <v>159</v>
      </c>
      <c r="E74" s="55" t="s">
        <v>159</v>
      </c>
      <c r="F74" s="55" t="s">
        <v>159</v>
      </c>
      <c r="G74" s="87">
        <f>SUM(G69:G73)</f>
        <v>0</v>
      </c>
      <c r="H74" s="87">
        <f t="shared" ref="H74:I74" si="23">SUM(H69:H73)</f>
        <v>0</v>
      </c>
      <c r="I74" s="87">
        <f t="shared" si="23"/>
        <v>0</v>
      </c>
      <c r="J74" s="136">
        <f>SUM(J69:J73)</f>
        <v>0</v>
      </c>
      <c r="K74" s="136">
        <f>SUM(K69:K73)</f>
        <v>0</v>
      </c>
    </row>
    <row r="75" spans="1:11" ht="12.75" customHeight="1" x14ac:dyDescent="0.2">
      <c r="A75" s="162" t="s">
        <v>94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4"/>
    </row>
    <row r="76" spans="1:11" x14ac:dyDescent="0.2">
      <c r="A76" s="46">
        <v>53</v>
      </c>
      <c r="B76" s="88" t="s">
        <v>363</v>
      </c>
      <c r="C76" s="69">
        <v>400</v>
      </c>
      <c r="D76" s="80" t="s">
        <v>163</v>
      </c>
      <c r="E76" s="71"/>
      <c r="F76" s="40"/>
      <c r="G76" s="72">
        <f t="shared" ref="G76:G81" si="24">C76*F76</f>
        <v>0</v>
      </c>
      <c r="H76" s="72">
        <f>G76*0.095</f>
        <v>0</v>
      </c>
      <c r="I76" s="72">
        <f t="shared" ref="I76:I81" si="25">G76+H76</f>
        <v>0</v>
      </c>
      <c r="J76" s="46"/>
      <c r="K76" s="46"/>
    </row>
    <row r="77" spans="1:11" x14ac:dyDescent="0.2">
      <c r="A77" s="46">
        <v>54</v>
      </c>
      <c r="B77" s="82" t="s">
        <v>212</v>
      </c>
      <c r="C77" s="38">
        <v>3000</v>
      </c>
      <c r="D77" s="36" t="s">
        <v>168</v>
      </c>
      <c r="E77" s="71"/>
      <c r="F77" s="40"/>
      <c r="G77" s="72">
        <f t="shared" si="24"/>
        <v>0</v>
      </c>
      <c r="H77" s="72">
        <f t="shared" ref="H77:H81" si="26">G77*0.095</f>
        <v>0</v>
      </c>
      <c r="I77" s="72">
        <f t="shared" si="25"/>
        <v>0</v>
      </c>
      <c r="J77" s="46"/>
      <c r="K77" s="46"/>
    </row>
    <row r="78" spans="1:11" ht="12.75" customHeight="1" x14ac:dyDescent="0.2">
      <c r="A78" s="46">
        <v>55</v>
      </c>
      <c r="B78" s="82" t="s">
        <v>213</v>
      </c>
      <c r="C78" s="38">
        <v>5</v>
      </c>
      <c r="D78" s="36" t="s">
        <v>168</v>
      </c>
      <c r="E78" s="90"/>
      <c r="F78" s="97"/>
      <c r="G78" s="90">
        <f t="shared" si="24"/>
        <v>0</v>
      </c>
      <c r="H78" s="72">
        <f t="shared" si="26"/>
        <v>0</v>
      </c>
      <c r="I78" s="90">
        <f t="shared" si="25"/>
        <v>0</v>
      </c>
      <c r="J78" s="46"/>
      <c r="K78" s="46"/>
    </row>
    <row r="79" spans="1:11" x14ac:dyDescent="0.2">
      <c r="A79" s="46">
        <v>56</v>
      </c>
      <c r="B79" s="82" t="s">
        <v>81</v>
      </c>
      <c r="C79" s="38">
        <v>400</v>
      </c>
      <c r="D79" s="36" t="s">
        <v>168</v>
      </c>
      <c r="E79" s="71"/>
      <c r="F79" s="40"/>
      <c r="G79" s="72">
        <f t="shared" si="24"/>
        <v>0</v>
      </c>
      <c r="H79" s="72">
        <f t="shared" si="26"/>
        <v>0</v>
      </c>
      <c r="I79" s="72">
        <f t="shared" si="25"/>
        <v>0</v>
      </c>
      <c r="J79" s="46"/>
      <c r="K79" s="46"/>
    </row>
    <row r="80" spans="1:11" ht="25.5" x14ac:dyDescent="0.2">
      <c r="A80" s="46">
        <v>57</v>
      </c>
      <c r="B80" s="94" t="s">
        <v>726</v>
      </c>
      <c r="C80" s="89">
        <v>10</v>
      </c>
      <c r="D80" s="126" t="s">
        <v>168</v>
      </c>
      <c r="E80" s="40"/>
      <c r="F80" s="40"/>
      <c r="G80" s="72">
        <f t="shared" si="24"/>
        <v>0</v>
      </c>
      <c r="H80" s="72">
        <f t="shared" si="26"/>
        <v>0</v>
      </c>
      <c r="I80" s="72">
        <f t="shared" si="25"/>
        <v>0</v>
      </c>
      <c r="J80" s="46"/>
      <c r="K80" s="46"/>
    </row>
    <row r="81" spans="1:12" x14ac:dyDescent="0.2">
      <c r="A81" s="46">
        <v>58</v>
      </c>
      <c r="B81" s="94" t="s">
        <v>727</v>
      </c>
      <c r="C81" s="89">
        <v>10</v>
      </c>
      <c r="D81" s="126" t="s">
        <v>168</v>
      </c>
      <c r="E81" s="40"/>
      <c r="F81" s="40"/>
      <c r="G81" s="72">
        <f t="shared" si="24"/>
        <v>0</v>
      </c>
      <c r="H81" s="72">
        <f t="shared" si="26"/>
        <v>0</v>
      </c>
      <c r="I81" s="72">
        <f t="shared" si="25"/>
        <v>0</v>
      </c>
      <c r="J81" s="46"/>
      <c r="K81" s="46"/>
    </row>
    <row r="82" spans="1:12" ht="12.75" customHeight="1" x14ac:dyDescent="0.2">
      <c r="A82" s="12"/>
      <c r="B82" s="59" t="s">
        <v>95</v>
      </c>
      <c r="C82" s="54" t="s">
        <v>159</v>
      </c>
      <c r="D82" s="55" t="s">
        <v>159</v>
      </c>
      <c r="E82" s="55" t="s">
        <v>159</v>
      </c>
      <c r="F82" s="55" t="s">
        <v>159</v>
      </c>
      <c r="G82" s="87">
        <f>SUM(G76:G81)</f>
        <v>0</v>
      </c>
      <c r="H82" s="87">
        <f t="shared" ref="H82:I82" si="27">SUM(H76:H81)</f>
        <v>0</v>
      </c>
      <c r="I82" s="87">
        <f t="shared" si="27"/>
        <v>0</v>
      </c>
      <c r="J82" s="136">
        <f>SUM(J76:J81)</f>
        <v>0</v>
      </c>
      <c r="K82" s="136">
        <f>SUM(K76:K81)</f>
        <v>0</v>
      </c>
    </row>
    <row r="83" spans="1:12" s="137" customFormat="1" ht="15.75" customHeight="1" x14ac:dyDescent="0.2">
      <c r="A83" s="162" t="s">
        <v>96</v>
      </c>
      <c r="B83" s="163"/>
      <c r="C83" s="163"/>
      <c r="D83" s="163"/>
      <c r="E83" s="163"/>
      <c r="F83" s="163"/>
      <c r="G83" s="163"/>
      <c r="H83" s="163"/>
      <c r="I83" s="163"/>
      <c r="J83" s="163"/>
      <c r="K83" s="164"/>
      <c r="L83" s="1"/>
    </row>
    <row r="84" spans="1:12" s="137" customFormat="1" ht="16.5" customHeight="1" x14ac:dyDescent="0.2">
      <c r="A84" s="91">
        <v>59</v>
      </c>
      <c r="B84" s="94" t="s">
        <v>86</v>
      </c>
      <c r="C84" s="69">
        <v>300</v>
      </c>
      <c r="D84" s="80" t="s">
        <v>167</v>
      </c>
      <c r="E84" s="40"/>
      <c r="F84" s="40"/>
      <c r="G84" s="72">
        <f t="shared" ref="G84:G91" si="28">C84*F84</f>
        <v>0</v>
      </c>
      <c r="H84" s="72">
        <f>G84*0.095</f>
        <v>0</v>
      </c>
      <c r="I84" s="72">
        <f t="shared" ref="I84:I91" si="29">G84+H84</f>
        <v>0</v>
      </c>
      <c r="J84" s="46"/>
      <c r="K84" s="197" t="s">
        <v>159</v>
      </c>
      <c r="L84" s="1"/>
    </row>
    <row r="85" spans="1:12" s="137" customFormat="1" ht="15.75" customHeight="1" x14ac:dyDescent="0.2">
      <c r="A85" s="91">
        <v>60</v>
      </c>
      <c r="B85" s="58" t="s">
        <v>87</v>
      </c>
      <c r="C85" s="38">
        <v>300</v>
      </c>
      <c r="D85" s="36" t="s">
        <v>167</v>
      </c>
      <c r="E85" s="40"/>
      <c r="F85" s="40"/>
      <c r="G85" s="72">
        <f t="shared" si="28"/>
        <v>0</v>
      </c>
      <c r="H85" s="72">
        <f t="shared" ref="H85:H94" si="30">G85*0.095</f>
        <v>0</v>
      </c>
      <c r="I85" s="72">
        <f t="shared" si="29"/>
        <v>0</v>
      </c>
      <c r="J85" s="46"/>
      <c r="K85" s="197" t="s">
        <v>159</v>
      </c>
      <c r="L85" s="1"/>
    </row>
    <row r="86" spans="1:12" s="137" customFormat="1" ht="15" customHeight="1" x14ac:dyDescent="0.2">
      <c r="A86" s="91">
        <v>61</v>
      </c>
      <c r="B86" s="58" t="s">
        <v>91</v>
      </c>
      <c r="C86" s="38">
        <v>500</v>
      </c>
      <c r="D86" s="36" t="s">
        <v>167</v>
      </c>
      <c r="E86" s="40"/>
      <c r="F86" s="40"/>
      <c r="G86" s="72">
        <f t="shared" si="28"/>
        <v>0</v>
      </c>
      <c r="H86" s="72">
        <f t="shared" si="30"/>
        <v>0</v>
      </c>
      <c r="I86" s="72">
        <f t="shared" si="29"/>
        <v>0</v>
      </c>
      <c r="J86" s="46"/>
      <c r="K86" s="197" t="s">
        <v>159</v>
      </c>
      <c r="L86" s="1"/>
    </row>
    <row r="87" spans="1:12" s="137" customFormat="1" ht="16.5" customHeight="1" x14ac:dyDescent="0.2">
      <c r="A87" s="91">
        <v>62</v>
      </c>
      <c r="B87" s="58" t="s">
        <v>728</v>
      </c>
      <c r="C87" s="38">
        <v>800</v>
      </c>
      <c r="D87" s="80" t="s">
        <v>168</v>
      </c>
      <c r="E87" s="40"/>
      <c r="F87" s="40"/>
      <c r="G87" s="72">
        <f t="shared" si="28"/>
        <v>0</v>
      </c>
      <c r="H87" s="72">
        <f t="shared" si="30"/>
        <v>0</v>
      </c>
      <c r="I87" s="72">
        <f t="shared" si="29"/>
        <v>0</v>
      </c>
      <c r="J87" s="46"/>
      <c r="K87" s="197" t="s">
        <v>159</v>
      </c>
      <c r="L87" s="1"/>
    </row>
    <row r="88" spans="1:12" s="137" customFormat="1" ht="15.75" customHeight="1" x14ac:dyDescent="0.2">
      <c r="A88" s="101">
        <v>63</v>
      </c>
      <c r="B88" s="94" t="s">
        <v>729</v>
      </c>
      <c r="C88" s="69">
        <v>400</v>
      </c>
      <c r="D88" s="80" t="s">
        <v>168</v>
      </c>
      <c r="E88" s="90"/>
      <c r="F88" s="97"/>
      <c r="G88" s="90">
        <f t="shared" si="28"/>
        <v>0</v>
      </c>
      <c r="H88" s="72">
        <f t="shared" si="30"/>
        <v>0</v>
      </c>
      <c r="I88" s="90">
        <f t="shared" si="29"/>
        <v>0</v>
      </c>
      <c r="J88" s="46"/>
      <c r="K88" s="197" t="s">
        <v>159</v>
      </c>
    </row>
    <row r="89" spans="1:12" s="137" customFormat="1" ht="15.75" customHeight="1" x14ac:dyDescent="0.2">
      <c r="A89" s="101">
        <v>64</v>
      </c>
      <c r="B89" s="94" t="s">
        <v>730</v>
      </c>
      <c r="C89" s="69">
        <v>4000</v>
      </c>
      <c r="D89" s="80" t="s">
        <v>168</v>
      </c>
      <c r="E89" s="40"/>
      <c r="F89" s="40"/>
      <c r="G89" s="72">
        <f t="shared" si="28"/>
        <v>0</v>
      </c>
      <c r="H89" s="72">
        <f t="shared" si="30"/>
        <v>0</v>
      </c>
      <c r="I89" s="72">
        <f t="shared" si="29"/>
        <v>0</v>
      </c>
      <c r="J89" s="46"/>
      <c r="K89" s="197" t="s">
        <v>159</v>
      </c>
    </row>
    <row r="90" spans="1:12" s="137" customFormat="1" ht="15" customHeight="1" x14ac:dyDescent="0.2">
      <c r="A90" s="101">
        <v>65</v>
      </c>
      <c r="B90" s="94" t="s">
        <v>88</v>
      </c>
      <c r="C90" s="69">
        <v>20</v>
      </c>
      <c r="D90" s="80" t="s">
        <v>163</v>
      </c>
      <c r="E90" s="40"/>
      <c r="F90" s="40"/>
      <c r="G90" s="72">
        <f t="shared" si="28"/>
        <v>0</v>
      </c>
      <c r="H90" s="72">
        <f t="shared" si="30"/>
        <v>0</v>
      </c>
      <c r="I90" s="72">
        <f t="shared" si="29"/>
        <v>0</v>
      </c>
      <c r="J90" s="46"/>
      <c r="K90" s="197" t="s">
        <v>159</v>
      </c>
    </row>
    <row r="91" spans="1:12" s="137" customFormat="1" ht="16.5" customHeight="1" x14ac:dyDescent="0.2">
      <c r="A91" s="101">
        <v>66</v>
      </c>
      <c r="B91" s="94" t="s">
        <v>89</v>
      </c>
      <c r="C91" s="69">
        <v>60</v>
      </c>
      <c r="D91" s="80" t="s">
        <v>167</v>
      </c>
      <c r="E91" s="40"/>
      <c r="F91" s="40"/>
      <c r="G91" s="72">
        <f t="shared" si="28"/>
        <v>0</v>
      </c>
      <c r="H91" s="72">
        <f t="shared" si="30"/>
        <v>0</v>
      </c>
      <c r="I91" s="72">
        <f t="shared" si="29"/>
        <v>0</v>
      </c>
      <c r="J91" s="46"/>
      <c r="K91" s="197" t="s">
        <v>159</v>
      </c>
    </row>
    <row r="92" spans="1:12" s="137" customFormat="1" ht="14.25" customHeight="1" x14ac:dyDescent="0.2">
      <c r="A92" s="101">
        <v>67</v>
      </c>
      <c r="B92" s="94" t="s">
        <v>90</v>
      </c>
      <c r="C92" s="69">
        <v>50</v>
      </c>
      <c r="D92" s="80" t="s">
        <v>163</v>
      </c>
      <c r="E92" s="40"/>
      <c r="F92" s="40"/>
      <c r="G92" s="72">
        <f>C91*F92</f>
        <v>0</v>
      </c>
      <c r="H92" s="72">
        <f t="shared" si="30"/>
        <v>0</v>
      </c>
      <c r="I92" s="72">
        <f>G92+H92</f>
        <v>0</v>
      </c>
      <c r="J92" s="46"/>
      <c r="K92" s="197" t="s">
        <v>159</v>
      </c>
    </row>
    <row r="93" spans="1:12" s="137" customFormat="1" ht="14.25" customHeight="1" x14ac:dyDescent="0.2">
      <c r="A93" s="101">
        <v>68</v>
      </c>
      <c r="B93" s="94" t="s">
        <v>731</v>
      </c>
      <c r="C93" s="69">
        <v>1500</v>
      </c>
      <c r="D93" s="80" t="s">
        <v>168</v>
      </c>
      <c r="E93" s="40"/>
      <c r="F93" s="40"/>
      <c r="G93" s="72">
        <f>C92*F93</f>
        <v>0</v>
      </c>
      <c r="H93" s="72">
        <f t="shared" si="30"/>
        <v>0</v>
      </c>
      <c r="I93" s="72">
        <f>G93+H93</f>
        <v>0</v>
      </c>
      <c r="J93" s="46"/>
      <c r="K93" s="197" t="s">
        <v>159</v>
      </c>
    </row>
    <row r="94" spans="1:12" s="137" customFormat="1" ht="13.5" customHeight="1" x14ac:dyDescent="0.2">
      <c r="A94" s="101">
        <v>68</v>
      </c>
      <c r="B94" s="94" t="s">
        <v>732</v>
      </c>
      <c r="C94" s="69">
        <v>1500</v>
      </c>
      <c r="D94" s="80" t="s">
        <v>168</v>
      </c>
      <c r="E94" s="90"/>
      <c r="F94" s="97"/>
      <c r="G94" s="90">
        <f>C93*F94</f>
        <v>0</v>
      </c>
      <c r="H94" s="72">
        <f t="shared" si="30"/>
        <v>0</v>
      </c>
      <c r="I94" s="90">
        <f>G94+H94</f>
        <v>0</v>
      </c>
      <c r="J94" s="46"/>
      <c r="K94" s="197" t="s">
        <v>159</v>
      </c>
    </row>
    <row r="95" spans="1:12" ht="12.75" customHeight="1" x14ac:dyDescent="0.2">
      <c r="A95" s="102"/>
      <c r="B95" s="59" t="s">
        <v>97</v>
      </c>
      <c r="C95" s="54" t="s">
        <v>159</v>
      </c>
      <c r="D95" s="55" t="s">
        <v>159</v>
      </c>
      <c r="E95" s="55" t="s">
        <v>159</v>
      </c>
      <c r="F95" s="55" t="s">
        <v>159</v>
      </c>
      <c r="G95" s="87">
        <f>SUM(G84:G94)</f>
        <v>0</v>
      </c>
      <c r="H95" s="87">
        <f t="shared" ref="H95:I95" si="31">SUM(H84:H94)</f>
        <v>0</v>
      </c>
      <c r="I95" s="87">
        <f t="shared" si="31"/>
        <v>0</v>
      </c>
      <c r="J95" s="138">
        <f>SUM(J84:J94)</f>
        <v>0</v>
      </c>
      <c r="K95" s="197" t="s">
        <v>159</v>
      </c>
      <c r="L95" s="137"/>
    </row>
    <row r="96" spans="1:12" ht="12.75" customHeight="1" x14ac:dyDescent="0.2">
      <c r="A96" s="162" t="s">
        <v>694</v>
      </c>
      <c r="B96" s="163"/>
      <c r="C96" s="163"/>
      <c r="D96" s="163"/>
      <c r="E96" s="163"/>
      <c r="F96" s="163"/>
      <c r="G96" s="163"/>
      <c r="H96" s="163"/>
      <c r="I96" s="163"/>
      <c r="J96" s="163"/>
      <c r="K96" s="164"/>
      <c r="L96" s="137"/>
    </row>
    <row r="97" spans="1:13" ht="12.75" customHeight="1" x14ac:dyDescent="0.2">
      <c r="A97" s="37">
        <v>69</v>
      </c>
      <c r="B97" s="82" t="s">
        <v>35</v>
      </c>
      <c r="C97" s="38">
        <v>20</v>
      </c>
      <c r="D97" s="36" t="s">
        <v>167</v>
      </c>
      <c r="E97" s="83"/>
      <c r="F97" s="84"/>
      <c r="G97" s="72">
        <f t="shared" ref="G97" si="32">C97*F97</f>
        <v>0</v>
      </c>
      <c r="H97" s="72">
        <f>G97*0.095</f>
        <v>0</v>
      </c>
      <c r="I97" s="85">
        <f t="shared" ref="I97" si="33">G97+H97</f>
        <v>0</v>
      </c>
      <c r="J97" s="46"/>
      <c r="K97" s="46"/>
      <c r="L97" s="4"/>
    </row>
    <row r="98" spans="1:13" ht="12.75" customHeight="1" x14ac:dyDescent="0.2">
      <c r="A98" s="102"/>
      <c r="B98" s="59" t="s">
        <v>97</v>
      </c>
      <c r="C98" s="54" t="s">
        <v>159</v>
      </c>
      <c r="D98" s="55" t="s">
        <v>159</v>
      </c>
      <c r="E98" s="55" t="s">
        <v>159</v>
      </c>
      <c r="F98" s="55" t="s">
        <v>159</v>
      </c>
      <c r="G98" s="87">
        <f>SUM(G97:G97)</f>
        <v>0</v>
      </c>
      <c r="H98" s="87">
        <f t="shared" ref="H98:I98" si="34">SUM(H97:H97)</f>
        <v>0</v>
      </c>
      <c r="I98" s="87">
        <f t="shared" si="34"/>
        <v>0</v>
      </c>
      <c r="J98" s="138">
        <f>SUM(J97)</f>
        <v>0</v>
      </c>
      <c r="K98" s="138">
        <f>SUM(K97)</f>
        <v>0</v>
      </c>
      <c r="L98" s="127"/>
    </row>
    <row r="99" spans="1:13" ht="12.75" customHeight="1" x14ac:dyDescent="0.2">
      <c r="A99" s="137"/>
      <c r="B99" s="127"/>
      <c r="C99" s="127"/>
      <c r="D99" s="127"/>
      <c r="E99" s="127"/>
      <c r="F99" s="127"/>
      <c r="G99" s="127"/>
      <c r="H99" s="127"/>
      <c r="I99" s="127"/>
      <c r="J99" s="132"/>
      <c r="K99" s="132"/>
      <c r="L99" s="127"/>
    </row>
    <row r="100" spans="1:13" ht="12.75" customHeight="1" x14ac:dyDescent="0.2">
      <c r="A100" s="169" t="s">
        <v>521</v>
      </c>
      <c r="B100" s="170"/>
      <c r="C100" s="5"/>
      <c r="D100" s="14"/>
      <c r="J100" s="133"/>
      <c r="K100" s="133"/>
      <c r="L100" s="137"/>
      <c r="M100" s="137"/>
    </row>
    <row r="101" spans="1:13" ht="17.25" customHeight="1" x14ac:dyDescent="0.2">
      <c r="A101" s="167" t="s">
        <v>522</v>
      </c>
      <c r="B101" s="167"/>
      <c r="C101" s="167"/>
      <c r="D101" s="167"/>
      <c r="E101" s="167"/>
      <c r="F101" s="167"/>
      <c r="G101" s="167"/>
      <c r="H101" s="167"/>
      <c r="I101" s="167"/>
      <c r="J101" s="167"/>
      <c r="K101" s="167"/>
      <c r="L101" s="137"/>
      <c r="M101" s="137"/>
    </row>
    <row r="102" spans="1:13" ht="12.75" customHeight="1" x14ac:dyDescent="0.2">
      <c r="A102" s="165" t="s">
        <v>523</v>
      </c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37"/>
      <c r="M102" s="137"/>
    </row>
    <row r="103" spans="1:13" ht="12.75" customHeight="1" x14ac:dyDescent="0.2">
      <c r="A103" s="165" t="s">
        <v>524</v>
      </c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37"/>
      <c r="M103" s="137"/>
    </row>
    <row r="104" spans="1:13" ht="12.75" customHeight="1" x14ac:dyDescent="0.2">
      <c r="A104" s="165" t="s">
        <v>525</v>
      </c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37"/>
      <c r="M104" s="137"/>
    </row>
    <row r="105" spans="1:13" ht="12.75" customHeight="1" x14ac:dyDescent="0.2">
      <c r="A105" s="165" t="s">
        <v>526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37"/>
      <c r="M105" s="137"/>
    </row>
    <row r="106" spans="1:13" ht="12.75" customHeight="1" x14ac:dyDescent="0.2">
      <c r="A106" s="165" t="s">
        <v>527</v>
      </c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37"/>
      <c r="M106" s="137"/>
    </row>
    <row r="107" spans="1:13" ht="12.75" customHeight="1" x14ac:dyDescent="0.2">
      <c r="A107" s="165" t="s">
        <v>528</v>
      </c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37"/>
      <c r="M107" s="137"/>
    </row>
    <row r="108" spans="1:13" ht="36" customHeight="1" x14ac:dyDescent="0.2">
      <c r="A108" s="165" t="s">
        <v>757</v>
      </c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37"/>
      <c r="M108" s="137"/>
    </row>
    <row r="109" spans="1:13" ht="27" customHeight="1" x14ac:dyDescent="0.2">
      <c r="A109" s="165" t="s">
        <v>751</v>
      </c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37"/>
      <c r="M109" s="137"/>
    </row>
    <row r="110" spans="1:13" x14ac:dyDescent="0.2">
      <c r="A110" s="127"/>
      <c r="B110" s="127"/>
      <c r="C110" s="127"/>
      <c r="D110" s="127"/>
      <c r="E110" s="127"/>
      <c r="F110" s="127"/>
      <c r="G110" s="127"/>
      <c r="H110" s="127"/>
      <c r="I110" s="127"/>
      <c r="J110" s="132"/>
      <c r="K110" s="132"/>
      <c r="L110" s="137"/>
      <c r="M110" s="137"/>
    </row>
    <row r="111" spans="1:13" ht="12.75" customHeight="1" x14ac:dyDescent="0.2">
      <c r="A111" s="167" t="s">
        <v>529</v>
      </c>
      <c r="B111" s="167"/>
      <c r="C111" s="17" t="s">
        <v>162</v>
      </c>
      <c r="D111" s="14"/>
      <c r="F111" s="18" t="s">
        <v>160</v>
      </c>
      <c r="J111" s="133"/>
      <c r="K111" s="133"/>
      <c r="L111" s="137"/>
      <c r="M111" s="137"/>
    </row>
    <row r="120" spans="11:14" x14ac:dyDescent="0.2">
      <c r="L120" s="22"/>
      <c r="M120" s="22"/>
      <c r="N120" s="22"/>
    </row>
    <row r="121" spans="11:14" x14ac:dyDescent="0.2">
      <c r="L121" s="22"/>
      <c r="M121" s="22"/>
      <c r="N121" s="22"/>
    </row>
    <row r="122" spans="11:14" ht="12.75" customHeight="1" x14ac:dyDescent="0.2">
      <c r="L122" s="22"/>
      <c r="M122" s="22"/>
      <c r="N122" s="22"/>
    </row>
    <row r="123" spans="11:14" x14ac:dyDescent="0.2">
      <c r="L123" s="22"/>
      <c r="M123" s="22"/>
      <c r="N123" s="22"/>
    </row>
    <row r="124" spans="11:14" x14ac:dyDescent="0.2">
      <c r="L124" s="22"/>
      <c r="M124" s="22"/>
      <c r="N124" s="22"/>
    </row>
    <row r="125" spans="11:14" x14ac:dyDescent="0.2">
      <c r="K125" s="134"/>
      <c r="L125" s="22"/>
      <c r="M125" s="22"/>
      <c r="N125" s="22"/>
    </row>
    <row r="126" spans="11:14" x14ac:dyDescent="0.2">
      <c r="K126" s="134"/>
      <c r="L126" s="22"/>
      <c r="M126" s="22"/>
      <c r="N126" s="22"/>
    </row>
    <row r="127" spans="11:14" ht="12.75" customHeight="1" x14ac:dyDescent="0.2">
      <c r="K127" s="134"/>
      <c r="L127" s="22"/>
      <c r="M127" s="22"/>
      <c r="N127" s="22"/>
    </row>
    <row r="128" spans="11:14" x14ac:dyDescent="0.2">
      <c r="K128" s="134"/>
      <c r="L128" s="22"/>
      <c r="M128" s="22"/>
      <c r="N128" s="22"/>
    </row>
    <row r="129" spans="1:19" x14ac:dyDescent="0.2">
      <c r="K129" s="134"/>
      <c r="L129" s="22"/>
      <c r="M129" s="22"/>
      <c r="N129" s="22"/>
    </row>
    <row r="130" spans="1:19" x14ac:dyDescent="0.2">
      <c r="K130" s="134"/>
      <c r="L130" s="22"/>
      <c r="M130" s="22"/>
      <c r="N130" s="22"/>
    </row>
    <row r="131" spans="1:19" x14ac:dyDescent="0.2">
      <c r="K131" s="134"/>
      <c r="L131" s="22"/>
      <c r="M131" s="22"/>
      <c r="N131" s="22"/>
    </row>
    <row r="132" spans="1:19" x14ac:dyDescent="0.2">
      <c r="A132" s="22"/>
      <c r="B132" s="23"/>
      <c r="C132" s="24"/>
      <c r="D132" s="25"/>
      <c r="E132" s="26"/>
      <c r="F132" s="1"/>
      <c r="G132" s="128"/>
      <c r="H132" s="6"/>
      <c r="I132" s="5"/>
      <c r="J132" s="133"/>
      <c r="K132" s="133"/>
      <c r="L132" s="4"/>
      <c r="M132" s="4"/>
      <c r="N132" s="4"/>
    </row>
    <row r="133" spans="1:19" ht="13.5" x14ac:dyDescent="0.2">
      <c r="A133" s="34"/>
      <c r="B133" s="27"/>
      <c r="C133" s="28"/>
      <c r="D133" s="29"/>
      <c r="E133" s="30"/>
      <c r="F133" s="1"/>
      <c r="G133" s="128"/>
      <c r="H133" s="6"/>
      <c r="I133" s="5"/>
      <c r="J133" s="133"/>
      <c r="K133" s="133"/>
      <c r="L133" s="4"/>
      <c r="M133" s="4"/>
      <c r="N133" s="4"/>
    </row>
    <row r="134" spans="1:19" ht="13.5" x14ac:dyDescent="0.2">
      <c r="A134" s="7"/>
      <c r="B134" s="34"/>
      <c r="C134" s="27"/>
      <c r="D134" s="28"/>
      <c r="E134" s="29"/>
      <c r="F134" s="1"/>
      <c r="G134" s="128"/>
      <c r="H134" s="6"/>
      <c r="I134" s="5"/>
      <c r="J134" s="133"/>
      <c r="K134" s="133"/>
      <c r="L134" s="4"/>
      <c r="M134" s="4"/>
      <c r="N134" s="4"/>
    </row>
    <row r="135" spans="1:19" ht="13.5" x14ac:dyDescent="0.2">
      <c r="A135" s="7"/>
      <c r="B135" s="7"/>
      <c r="C135" s="27"/>
      <c r="D135" s="28"/>
      <c r="E135" s="29"/>
      <c r="F135" s="1"/>
      <c r="G135" s="128"/>
      <c r="H135" s="6"/>
      <c r="I135" s="5"/>
      <c r="J135" s="133"/>
      <c r="K135" s="133"/>
      <c r="L135" s="4"/>
      <c r="M135" s="4"/>
      <c r="N135" s="4"/>
    </row>
    <row r="136" spans="1:19" ht="13.5" x14ac:dyDescent="0.2">
      <c r="A136" s="7"/>
      <c r="B136" s="7"/>
      <c r="C136" s="27"/>
      <c r="D136" s="28"/>
      <c r="E136" s="29"/>
      <c r="F136" s="1"/>
      <c r="G136" s="128"/>
      <c r="H136" s="6"/>
      <c r="I136" s="5"/>
      <c r="J136" s="133"/>
      <c r="K136" s="133"/>
      <c r="L136" s="4"/>
      <c r="M136" s="4"/>
      <c r="N136" s="4"/>
    </row>
    <row r="137" spans="1:19" ht="13.5" x14ac:dyDescent="0.2">
      <c r="A137" s="34"/>
      <c r="B137" s="7"/>
      <c r="C137" s="27"/>
      <c r="D137" s="32"/>
      <c r="E137" s="33"/>
      <c r="F137" s="1"/>
      <c r="G137" s="128"/>
      <c r="H137" s="6"/>
      <c r="I137" s="5"/>
      <c r="J137" s="133"/>
      <c r="K137" s="133"/>
      <c r="L137" s="4"/>
      <c r="M137" s="4"/>
      <c r="N137" s="4"/>
    </row>
    <row r="138" spans="1:19" ht="13.5" x14ac:dyDescent="0.2">
      <c r="A138" s="7"/>
      <c r="B138" s="34"/>
      <c r="C138" s="27"/>
      <c r="D138" s="28"/>
      <c r="E138" s="33"/>
      <c r="F138" s="1"/>
      <c r="G138" s="128"/>
      <c r="H138" s="6"/>
      <c r="I138" s="5"/>
      <c r="J138" s="133"/>
      <c r="K138" s="133"/>
      <c r="L138" s="4"/>
      <c r="M138" s="4"/>
      <c r="N138" s="4"/>
    </row>
    <row r="139" spans="1:19" ht="13.5" x14ac:dyDescent="0.2">
      <c r="A139" s="7"/>
      <c r="B139" s="7"/>
      <c r="C139" s="31"/>
      <c r="D139" s="28"/>
      <c r="E139" s="33"/>
      <c r="F139" s="1"/>
      <c r="G139" s="128"/>
      <c r="H139" s="6"/>
      <c r="I139" s="5"/>
      <c r="J139" s="133"/>
      <c r="K139" s="133"/>
      <c r="L139" s="4"/>
      <c r="M139" s="4"/>
      <c r="N139" s="4"/>
    </row>
    <row r="140" spans="1:19" ht="13.5" x14ac:dyDescent="0.2">
      <c r="A140" s="35"/>
      <c r="B140" s="7"/>
      <c r="C140" s="27"/>
      <c r="D140" s="28"/>
      <c r="E140" s="29"/>
      <c r="F140" s="1"/>
      <c r="G140" s="128"/>
      <c r="H140" s="6"/>
      <c r="I140" s="5"/>
      <c r="J140" s="133"/>
      <c r="K140" s="133"/>
      <c r="L140" s="4"/>
      <c r="M140" s="4"/>
      <c r="N140" s="4"/>
    </row>
    <row r="141" spans="1:19" ht="13.5" x14ac:dyDescent="0.2">
      <c r="A141" s="35"/>
      <c r="B141" s="35"/>
      <c r="C141" s="31"/>
      <c r="D141" s="32"/>
      <c r="E141" s="33"/>
      <c r="F141" s="22"/>
      <c r="G141" s="23"/>
      <c r="H141" s="24"/>
      <c r="I141" s="25"/>
      <c r="J141" s="135"/>
      <c r="K141" s="135"/>
      <c r="L141" s="26"/>
      <c r="M141" s="26"/>
      <c r="N141" s="26"/>
      <c r="O141" s="22"/>
      <c r="P141" s="22"/>
      <c r="Q141" s="22"/>
      <c r="R141" s="22"/>
      <c r="S141" s="22"/>
    </row>
    <row r="142" spans="1:19" ht="13.5" x14ac:dyDescent="0.2">
      <c r="A142" s="35"/>
      <c r="B142" s="35"/>
      <c r="C142" s="31"/>
      <c r="D142" s="32"/>
      <c r="E142" s="33"/>
      <c r="F142" s="1"/>
      <c r="G142" s="128"/>
      <c r="H142" s="6"/>
      <c r="I142" s="5"/>
      <c r="J142" s="133"/>
      <c r="K142" s="133"/>
      <c r="L142" s="4"/>
      <c r="M142" s="4"/>
      <c r="N142" s="4"/>
      <c r="P142" s="22"/>
      <c r="Q142" s="22"/>
      <c r="R142" s="22"/>
      <c r="S142" s="22"/>
    </row>
    <row r="143" spans="1:19" ht="13.5" x14ac:dyDescent="0.2">
      <c r="A143" s="35"/>
      <c r="B143" s="35"/>
      <c r="C143" s="31"/>
      <c r="D143" s="32"/>
      <c r="E143" s="33"/>
      <c r="F143" s="1"/>
      <c r="G143" s="128"/>
      <c r="H143" s="6"/>
      <c r="I143" s="5"/>
      <c r="J143" s="133"/>
      <c r="K143" s="133"/>
      <c r="L143" s="4"/>
      <c r="M143" s="4"/>
      <c r="N143" s="4"/>
      <c r="P143" s="22"/>
      <c r="Q143" s="22"/>
      <c r="R143" s="22"/>
      <c r="S143" s="22"/>
    </row>
    <row r="144" spans="1:19" ht="13.5" x14ac:dyDescent="0.2">
      <c r="A144" s="35"/>
      <c r="B144" s="35"/>
      <c r="C144" s="31"/>
      <c r="D144" s="32"/>
      <c r="E144" s="33"/>
      <c r="F144" s="1"/>
      <c r="G144" s="128"/>
      <c r="H144" s="6"/>
      <c r="I144" s="5"/>
      <c r="J144" s="133"/>
      <c r="K144" s="133"/>
      <c r="L144" s="4"/>
      <c r="M144" s="4"/>
      <c r="N144" s="4"/>
      <c r="P144" s="22"/>
      <c r="Q144" s="22"/>
      <c r="R144" s="22"/>
      <c r="S144" s="22"/>
    </row>
    <row r="145" spans="1:19" ht="13.5" x14ac:dyDescent="0.2">
      <c r="A145" s="35"/>
      <c r="B145" s="35"/>
      <c r="C145" s="31"/>
      <c r="D145" s="32"/>
      <c r="E145" s="33"/>
      <c r="F145" s="1"/>
      <c r="G145" s="128"/>
      <c r="H145" s="6"/>
      <c r="I145" s="5"/>
      <c r="J145" s="133"/>
      <c r="K145" s="133"/>
      <c r="L145" s="4"/>
      <c r="M145" s="4"/>
      <c r="N145" s="4"/>
      <c r="P145" s="22"/>
      <c r="Q145" s="22"/>
      <c r="R145" s="22"/>
      <c r="S145" s="22"/>
    </row>
    <row r="146" spans="1:19" ht="13.5" x14ac:dyDescent="0.2">
      <c r="A146" s="35"/>
      <c r="B146" s="35"/>
      <c r="C146" s="31"/>
      <c r="D146" s="32"/>
      <c r="E146" s="33"/>
      <c r="F146" s="1"/>
      <c r="G146" s="128"/>
      <c r="H146" s="6"/>
      <c r="I146" s="5"/>
      <c r="J146" s="133"/>
      <c r="K146" s="133"/>
      <c r="L146" s="4"/>
      <c r="M146" s="4"/>
      <c r="N146" s="4"/>
      <c r="P146" s="22"/>
      <c r="Q146" s="22"/>
      <c r="R146" s="22"/>
      <c r="S146" s="22"/>
    </row>
    <row r="147" spans="1:19" ht="13.5" x14ac:dyDescent="0.2">
      <c r="A147" s="35"/>
      <c r="B147" s="35"/>
      <c r="C147" s="31"/>
      <c r="D147" s="32"/>
      <c r="E147" s="33"/>
      <c r="F147" s="1"/>
      <c r="G147" s="128"/>
      <c r="H147" s="6"/>
      <c r="I147" s="5"/>
      <c r="J147" s="133"/>
      <c r="K147" s="133"/>
      <c r="L147" s="4"/>
      <c r="M147" s="4"/>
      <c r="N147" s="4"/>
      <c r="P147" s="22"/>
      <c r="Q147" s="22"/>
      <c r="R147" s="22"/>
      <c r="S147" s="22"/>
    </row>
    <row r="148" spans="1:19" ht="13.5" x14ac:dyDescent="0.2">
      <c r="A148" s="35"/>
      <c r="B148" s="35"/>
      <c r="C148" s="31"/>
      <c r="D148" s="32"/>
      <c r="E148" s="33"/>
      <c r="F148" s="1"/>
      <c r="G148" s="128"/>
      <c r="H148" s="6"/>
      <c r="I148" s="5"/>
      <c r="J148" s="133"/>
      <c r="K148" s="133"/>
      <c r="L148" s="4"/>
      <c r="M148" s="4"/>
      <c r="N148" s="4"/>
      <c r="P148" s="22"/>
      <c r="Q148" s="22"/>
      <c r="R148" s="22"/>
      <c r="S148" s="22"/>
    </row>
    <row r="149" spans="1:19" ht="13.5" x14ac:dyDescent="0.2">
      <c r="A149" s="35"/>
      <c r="B149" s="35"/>
      <c r="C149" s="31"/>
      <c r="D149" s="32"/>
      <c r="E149" s="33"/>
      <c r="F149" s="1"/>
      <c r="G149" s="128"/>
      <c r="H149" s="6"/>
      <c r="I149" s="5"/>
      <c r="J149" s="133"/>
      <c r="K149" s="133"/>
      <c r="L149" s="4"/>
      <c r="M149" s="4"/>
      <c r="N149" s="4"/>
      <c r="P149" s="22"/>
      <c r="Q149" s="22"/>
      <c r="R149" s="22"/>
      <c r="S149" s="22"/>
    </row>
    <row r="150" spans="1:19" ht="13.5" x14ac:dyDescent="0.2">
      <c r="A150" s="7"/>
      <c r="B150" s="35"/>
      <c r="C150" s="31"/>
      <c r="D150" s="32"/>
      <c r="E150" s="33"/>
      <c r="F150" s="1"/>
      <c r="G150" s="128"/>
      <c r="H150" s="6"/>
      <c r="I150" s="5"/>
      <c r="J150" s="133"/>
      <c r="K150" s="133"/>
      <c r="L150" s="4"/>
      <c r="M150" s="4"/>
      <c r="N150" s="4"/>
      <c r="P150" s="22"/>
      <c r="Q150" s="22"/>
      <c r="R150" s="22"/>
      <c r="S150" s="22"/>
    </row>
    <row r="151" spans="1:19" ht="13.5" x14ac:dyDescent="0.2">
      <c r="A151" s="7"/>
      <c r="B151" s="7"/>
      <c r="C151" s="31"/>
      <c r="D151" s="32"/>
      <c r="E151" s="33"/>
      <c r="F151" s="1"/>
      <c r="G151" s="128"/>
      <c r="H151" s="6"/>
      <c r="I151" s="5"/>
      <c r="J151" s="133"/>
      <c r="K151" s="133"/>
      <c r="L151" s="4"/>
      <c r="M151" s="4"/>
      <c r="N151" s="4"/>
    </row>
    <row r="152" spans="1:19" ht="13.5" x14ac:dyDescent="0.2">
      <c r="A152" s="7"/>
      <c r="B152" s="7"/>
      <c r="C152" s="31"/>
      <c r="D152" s="32"/>
      <c r="E152" s="33"/>
      <c r="F152" s="1"/>
      <c r="G152" s="128"/>
      <c r="H152" s="6"/>
      <c r="I152" s="5"/>
      <c r="J152" s="133"/>
      <c r="K152" s="133"/>
      <c r="L152" s="4"/>
      <c r="M152" s="4"/>
      <c r="N152" s="4"/>
    </row>
    <row r="153" spans="1:19" ht="13.5" x14ac:dyDescent="0.2">
      <c r="A153" s="7"/>
      <c r="B153" s="7"/>
      <c r="C153" s="31"/>
      <c r="D153" s="32"/>
      <c r="E153" s="33"/>
      <c r="F153" s="1"/>
      <c r="G153" s="128"/>
      <c r="H153" s="6"/>
      <c r="I153" s="5"/>
      <c r="J153" s="133"/>
      <c r="K153" s="133"/>
      <c r="L153" s="4"/>
      <c r="M153" s="4"/>
      <c r="N153" s="4"/>
    </row>
    <row r="154" spans="1:19" ht="13.5" x14ac:dyDescent="0.2">
      <c r="A154" s="7"/>
      <c r="B154" s="7"/>
      <c r="C154" s="27"/>
      <c r="D154" s="28"/>
      <c r="E154" s="29"/>
      <c r="F154" s="1"/>
      <c r="G154" s="128"/>
      <c r="H154" s="6"/>
      <c r="I154" s="5"/>
      <c r="J154" s="133"/>
      <c r="K154" s="133"/>
      <c r="L154" s="4"/>
      <c r="M154" s="4"/>
      <c r="N154" s="4"/>
    </row>
    <row r="155" spans="1:19" ht="13.5" x14ac:dyDescent="0.2">
      <c r="A155" s="7"/>
      <c r="B155" s="7"/>
      <c r="C155" s="31"/>
      <c r="D155" s="32"/>
      <c r="E155" s="33"/>
      <c r="F155" s="1"/>
      <c r="G155" s="128"/>
      <c r="H155" s="6"/>
      <c r="I155" s="5"/>
      <c r="J155" s="133"/>
      <c r="K155" s="133"/>
      <c r="L155" s="4"/>
      <c r="M155" s="4"/>
      <c r="N155" s="4"/>
    </row>
    <row r="156" spans="1:19" ht="13.5" x14ac:dyDescent="0.2">
      <c r="A156" s="7"/>
      <c r="B156" s="7"/>
      <c r="C156" s="27"/>
      <c r="D156" s="28"/>
      <c r="E156" s="29"/>
      <c r="F156" s="1"/>
      <c r="G156" s="128"/>
      <c r="H156" s="6"/>
      <c r="I156" s="5"/>
      <c r="J156" s="133"/>
      <c r="K156" s="133"/>
      <c r="L156" s="4"/>
      <c r="M156" s="4"/>
      <c r="N156" s="4"/>
    </row>
    <row r="157" spans="1:19" ht="13.5" x14ac:dyDescent="0.2">
      <c r="A157" s="7"/>
      <c r="B157" s="7"/>
      <c r="C157" s="27"/>
      <c r="D157" s="28"/>
      <c r="E157" s="29"/>
      <c r="F157" s="1"/>
      <c r="G157" s="128"/>
      <c r="H157" s="6"/>
      <c r="I157" s="5"/>
      <c r="J157" s="133"/>
      <c r="K157" s="133"/>
      <c r="L157" s="4"/>
      <c r="M157" s="4"/>
      <c r="N157" s="4"/>
    </row>
    <row r="158" spans="1:19" ht="13.5" x14ac:dyDescent="0.2">
      <c r="A158" s="139"/>
      <c r="B158" s="7"/>
      <c r="C158" s="27"/>
      <c r="D158" s="28"/>
      <c r="E158" s="29"/>
      <c r="F158" s="1"/>
      <c r="G158" s="128"/>
      <c r="H158" s="6"/>
      <c r="I158" s="5"/>
      <c r="J158" s="133"/>
      <c r="K158" s="133"/>
      <c r="L158" s="4"/>
      <c r="M158" s="4"/>
      <c r="N158" s="4"/>
    </row>
    <row r="159" spans="1:19" x14ac:dyDescent="0.2">
      <c r="A159" s="139"/>
      <c r="B159" s="139"/>
      <c r="C159" s="139"/>
      <c r="D159" s="139"/>
      <c r="E159" s="139"/>
      <c r="F159" s="1"/>
      <c r="G159" s="128"/>
      <c r="H159" s="6"/>
      <c r="I159" s="5"/>
      <c r="J159" s="133"/>
      <c r="K159" s="133"/>
      <c r="L159" s="4"/>
      <c r="M159" s="4"/>
      <c r="N159" s="4"/>
    </row>
    <row r="160" spans="1:19" x14ac:dyDescent="0.2">
      <c r="A160" s="139"/>
      <c r="B160" s="139"/>
      <c r="C160" s="139"/>
      <c r="D160" s="139"/>
      <c r="E160" s="139"/>
      <c r="F160" s="22"/>
      <c r="G160" s="23"/>
      <c r="H160" s="24"/>
      <c r="I160" s="25"/>
      <c r="J160" s="135"/>
      <c r="K160" s="135"/>
      <c r="L160" s="26"/>
      <c r="M160" s="26"/>
      <c r="N160" s="26"/>
      <c r="O160" s="22"/>
      <c r="P160" s="22"/>
      <c r="Q160" s="22"/>
      <c r="R160" s="22"/>
      <c r="S160" s="22"/>
    </row>
    <row r="161" spans="1:19" x14ac:dyDescent="0.2">
      <c r="A161" s="22"/>
      <c r="B161" s="139"/>
      <c r="C161" s="139"/>
      <c r="D161" s="139"/>
      <c r="E161" s="139"/>
      <c r="F161" s="1"/>
      <c r="G161" s="128"/>
      <c r="H161" s="6"/>
      <c r="I161" s="5"/>
      <c r="J161" s="133"/>
      <c r="K161" s="133"/>
      <c r="L161" s="4"/>
      <c r="M161" s="4"/>
      <c r="N161" s="4"/>
      <c r="P161" s="22"/>
      <c r="Q161" s="22"/>
      <c r="R161" s="22"/>
      <c r="S161" s="22"/>
    </row>
    <row r="162" spans="1:19" x14ac:dyDescent="0.2">
      <c r="A162" s="22"/>
      <c r="B162" s="22"/>
      <c r="C162" s="23"/>
      <c r="D162" s="24"/>
      <c r="E162" s="25"/>
      <c r="F162" s="1"/>
      <c r="G162" s="128"/>
      <c r="H162" s="6"/>
      <c r="I162" s="5"/>
      <c r="J162" s="133"/>
      <c r="K162" s="133"/>
      <c r="L162" s="4"/>
      <c r="M162" s="4"/>
      <c r="N162" s="4"/>
      <c r="P162" s="22"/>
      <c r="Q162" s="22"/>
      <c r="R162" s="22"/>
      <c r="S162" s="22"/>
    </row>
    <row r="163" spans="1:19" x14ac:dyDescent="0.2">
      <c r="A163" s="22"/>
      <c r="B163" s="22"/>
      <c r="C163" s="23"/>
      <c r="D163" s="24"/>
      <c r="E163" s="25"/>
      <c r="F163" s="1"/>
      <c r="G163" s="128"/>
      <c r="H163" s="6"/>
      <c r="I163" s="5"/>
      <c r="J163" s="133"/>
      <c r="K163" s="133"/>
      <c r="L163" s="4"/>
      <c r="M163" s="4"/>
      <c r="N163" s="4"/>
      <c r="P163" s="22"/>
      <c r="Q163" s="22"/>
      <c r="R163" s="22"/>
      <c r="S163" s="22"/>
    </row>
    <row r="164" spans="1:19" x14ac:dyDescent="0.2">
      <c r="B164" s="22"/>
      <c r="C164" s="23"/>
      <c r="D164" s="24"/>
      <c r="E164" s="25"/>
      <c r="F164" s="1"/>
      <c r="G164" s="128"/>
      <c r="H164" s="6"/>
      <c r="I164" s="5"/>
      <c r="J164" s="133"/>
      <c r="K164" s="133"/>
      <c r="L164" s="4"/>
      <c r="M164" s="4"/>
      <c r="N164" s="4"/>
      <c r="P164" s="22"/>
      <c r="Q164" s="22"/>
      <c r="R164" s="22"/>
      <c r="S164" s="22"/>
    </row>
    <row r="165" spans="1:19" x14ac:dyDescent="0.2">
      <c r="F165" s="1"/>
      <c r="G165" s="128"/>
      <c r="H165" s="6"/>
      <c r="I165" s="5"/>
      <c r="J165" s="133"/>
      <c r="K165" s="133"/>
      <c r="L165" s="4"/>
      <c r="M165" s="4"/>
      <c r="N165" s="4"/>
      <c r="P165" s="22"/>
      <c r="Q165" s="22"/>
      <c r="R165" s="22"/>
      <c r="S165" s="22"/>
    </row>
    <row r="166" spans="1:19" x14ac:dyDescent="0.2">
      <c r="F166" s="1"/>
      <c r="G166" s="128"/>
      <c r="H166" s="6"/>
      <c r="I166" s="5"/>
      <c r="J166" s="133"/>
      <c r="K166" s="133"/>
      <c r="L166" s="4"/>
      <c r="M166" s="4"/>
      <c r="N166" s="4"/>
      <c r="P166" s="22"/>
      <c r="Q166" s="22"/>
      <c r="R166" s="22"/>
      <c r="S166" s="22"/>
    </row>
    <row r="167" spans="1:19" x14ac:dyDescent="0.2">
      <c r="F167" s="1"/>
      <c r="G167" s="128"/>
      <c r="H167" s="6"/>
      <c r="I167" s="5"/>
      <c r="J167" s="133"/>
      <c r="K167" s="133"/>
      <c r="L167" s="4"/>
      <c r="M167" s="4"/>
      <c r="N167" s="4"/>
      <c r="P167" s="22"/>
      <c r="Q167" s="22"/>
      <c r="R167" s="22"/>
      <c r="S167" s="22"/>
    </row>
    <row r="168" spans="1:19" x14ac:dyDescent="0.2">
      <c r="F168" s="1"/>
      <c r="G168" s="128"/>
      <c r="H168" s="6"/>
      <c r="I168" s="5"/>
      <c r="J168" s="133"/>
      <c r="K168" s="133"/>
      <c r="L168" s="4"/>
      <c r="M168" s="4"/>
      <c r="N168" s="4"/>
      <c r="P168" s="22"/>
      <c r="Q168" s="22"/>
      <c r="R168" s="22"/>
      <c r="S168" s="22"/>
    </row>
    <row r="169" spans="1:19" x14ac:dyDescent="0.2">
      <c r="F169" s="1"/>
      <c r="G169" s="128"/>
      <c r="H169" s="6"/>
      <c r="I169" s="5"/>
      <c r="J169" s="133"/>
      <c r="K169" s="133"/>
      <c r="L169" s="4"/>
      <c r="M169" s="4"/>
      <c r="N169" s="4"/>
      <c r="P169" s="22"/>
      <c r="Q169" s="22"/>
      <c r="R169" s="22"/>
      <c r="S169" s="22"/>
    </row>
    <row r="228" spans="1:11" x14ac:dyDescent="0.2">
      <c r="A228" s="168"/>
      <c r="B228" s="168"/>
      <c r="C228" s="168"/>
      <c r="D228" s="168"/>
      <c r="E228" s="168"/>
      <c r="F228" s="168"/>
      <c r="G228" s="168"/>
      <c r="H228" s="168"/>
      <c r="I228" s="168"/>
      <c r="J228" s="168"/>
      <c r="K228" s="168"/>
    </row>
    <row r="229" spans="1:11" x14ac:dyDescent="0.2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</row>
    <row r="230" spans="1:11" x14ac:dyDescent="0.2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</row>
    <row r="231" spans="1:11" x14ac:dyDescent="0.2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</row>
    <row r="232" spans="1:11" x14ac:dyDescent="0.2">
      <c r="A232" s="127"/>
      <c r="B232" s="127"/>
      <c r="C232" s="127"/>
      <c r="D232" s="127"/>
      <c r="E232" s="127"/>
      <c r="F232" s="127"/>
      <c r="G232" s="127"/>
      <c r="H232" s="127"/>
      <c r="I232" s="127"/>
      <c r="J232" s="132"/>
      <c r="K232" s="132"/>
    </row>
    <row r="233" spans="1:11" x14ac:dyDescent="0.2">
      <c r="A233" s="167"/>
      <c r="B233" s="167"/>
      <c r="C233" s="17"/>
      <c r="D233" s="14"/>
      <c r="F233" s="18"/>
      <c r="J233" s="133"/>
      <c r="K233" s="133"/>
    </row>
  </sheetData>
  <mergeCells count="28">
    <mergeCell ref="A7:K7"/>
    <mergeCell ref="A14:K14"/>
    <mergeCell ref="A21:K21"/>
    <mergeCell ref="A32:K32"/>
    <mergeCell ref="A37:K37"/>
    <mergeCell ref="A3:I3"/>
    <mergeCell ref="A233:B233"/>
    <mergeCell ref="A230:K230"/>
    <mergeCell ref="A231:K231"/>
    <mergeCell ref="A228:K228"/>
    <mergeCell ref="A229:K229"/>
    <mergeCell ref="A111:B111"/>
    <mergeCell ref="A109:K109"/>
    <mergeCell ref="A108:K108"/>
    <mergeCell ref="A106:K106"/>
    <mergeCell ref="A100:B100"/>
    <mergeCell ref="A101:K101"/>
    <mergeCell ref="A102:K102"/>
    <mergeCell ref="A103:K103"/>
    <mergeCell ref="A51:K51"/>
    <mergeCell ref="A62:K62"/>
    <mergeCell ref="A68:K68"/>
    <mergeCell ref="A75:K75"/>
    <mergeCell ref="A83:K83"/>
    <mergeCell ref="A96:K96"/>
    <mergeCell ref="A107:K107"/>
    <mergeCell ref="A104:K104"/>
    <mergeCell ref="A105:K105"/>
  </mergeCells>
  <phoneticPr fontId="2" type="noConversion"/>
  <dataValidations count="1">
    <dataValidation type="whole" operator="equal" allowBlank="1" showInputMessage="1" showErrorMessage="1" sqref="J8:K12 J15:K19 J22:K30 J33:K35 J38:K49 J52:K60 J63:K66 J69:K73 J76:K81 J84:J94 J97:K97">
      <formula1>1</formula1>
    </dataValidation>
  </dataValidations>
  <pageMargins left="0.74803149606299213" right="0.47244094488188981" top="0.98425196850393704" bottom="0.98425196850393704" header="0.51181102362204722" footer="0.51181102362204722"/>
  <pageSetup paperSize="9" scale="61" orientation="landscape" horizontalDpi="300" verticalDpi="300" r:id="rId1"/>
  <headerFooter alignWithMargins="0">
    <oddHeader>&amp;C&amp;"Arial,Krepko"Predračun - priloga k Ponudbi</oddHeader>
    <oddFooter>&amp;LMestna občina Ljubljana&amp;CPredračun&amp;R&amp;P/&amp;N</oddFooter>
  </headerFooter>
  <rowBreaks count="2" manualBreakCount="2">
    <brk id="50" max="10" man="1"/>
    <brk id="74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0"/>
  <sheetViews>
    <sheetView view="pageBreakPreview" zoomScale="60" zoomScaleNormal="60" workbookViewId="0">
      <selection activeCell="A2" sqref="A2"/>
    </sheetView>
  </sheetViews>
  <sheetFormatPr defaultRowHeight="12.75" x14ac:dyDescent="0.2"/>
  <cols>
    <col min="1" max="1" width="5.28515625" style="1" customWidth="1"/>
    <col min="2" max="2" width="23.42578125" style="1" customWidth="1"/>
    <col min="3" max="3" width="7.7109375" style="1" customWidth="1"/>
    <col min="4" max="4" width="6.42578125" style="1" customWidth="1"/>
    <col min="5" max="5" width="15" style="1" customWidth="1"/>
    <col min="6" max="6" width="15.28515625" style="1" customWidth="1"/>
    <col min="7" max="7" width="16" style="1" customWidth="1"/>
    <col min="8" max="8" width="15.85546875" style="1" customWidth="1"/>
    <col min="9" max="9" width="18.85546875" style="1" customWidth="1"/>
    <col min="10" max="10" width="11.42578125" style="1" customWidth="1"/>
    <col min="11" max="11" width="12" style="1" customWidth="1"/>
    <col min="12" max="16384" width="9.140625" style="1"/>
  </cols>
  <sheetData>
    <row r="1" spans="1:11" x14ac:dyDescent="0.2">
      <c r="A1" s="1" t="s">
        <v>164</v>
      </c>
      <c r="B1" s="128"/>
      <c r="C1" s="5"/>
      <c r="D1" s="5"/>
    </row>
    <row r="2" spans="1:11" x14ac:dyDescent="0.2">
      <c r="A2" s="4" t="s">
        <v>761</v>
      </c>
      <c r="B2" s="128"/>
      <c r="C2" s="5"/>
      <c r="D2" s="5"/>
    </row>
    <row r="3" spans="1:11" x14ac:dyDescent="0.2">
      <c r="A3" s="180" t="s">
        <v>335</v>
      </c>
      <c r="B3" s="180"/>
      <c r="C3" s="180"/>
      <c r="D3" s="180"/>
      <c r="E3" s="180"/>
      <c r="F3" s="180"/>
      <c r="G3" s="180"/>
      <c r="H3" s="180"/>
      <c r="I3" s="180"/>
    </row>
    <row r="4" spans="1:11" x14ac:dyDescent="0.2">
      <c r="B4" s="128"/>
      <c r="C4" s="5"/>
      <c r="D4" s="5"/>
    </row>
    <row r="5" spans="1:11" s="130" customFormat="1" ht="51" x14ac:dyDescent="0.2">
      <c r="A5" s="116" t="s">
        <v>158</v>
      </c>
      <c r="B5" s="116" t="s">
        <v>156</v>
      </c>
      <c r="C5" s="116" t="s">
        <v>157</v>
      </c>
      <c r="D5" s="116" t="s">
        <v>750</v>
      </c>
      <c r="E5" s="144" t="s">
        <v>161</v>
      </c>
      <c r="F5" s="144" t="s">
        <v>533</v>
      </c>
      <c r="G5" s="144" t="s">
        <v>536</v>
      </c>
      <c r="H5" s="144" t="s">
        <v>534</v>
      </c>
      <c r="I5" s="144" t="s">
        <v>520</v>
      </c>
      <c r="J5" s="145" t="s">
        <v>544</v>
      </c>
      <c r="K5" s="145" t="s">
        <v>545</v>
      </c>
    </row>
    <row r="6" spans="1:11" x14ac:dyDescent="0.2">
      <c r="A6" s="121">
        <v>1</v>
      </c>
      <c r="B6" s="121">
        <v>2</v>
      </c>
      <c r="C6" s="121">
        <v>3</v>
      </c>
      <c r="D6" s="121">
        <v>4</v>
      </c>
      <c r="E6" s="146">
        <v>5</v>
      </c>
      <c r="F6" s="146">
        <v>6</v>
      </c>
      <c r="G6" s="147" t="s">
        <v>540</v>
      </c>
      <c r="H6" s="146" t="s">
        <v>541</v>
      </c>
      <c r="I6" s="146" t="s">
        <v>532</v>
      </c>
      <c r="J6" s="158">
        <v>10</v>
      </c>
      <c r="K6" s="158">
        <v>11</v>
      </c>
    </row>
    <row r="7" spans="1:11" ht="12.75" customHeight="1" x14ac:dyDescent="0.2">
      <c r="A7" s="195" t="s">
        <v>336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1" x14ac:dyDescent="0.2">
      <c r="A8" s="36">
        <v>1</v>
      </c>
      <c r="B8" s="37" t="s">
        <v>618</v>
      </c>
      <c r="C8" s="38">
        <v>200</v>
      </c>
      <c r="D8" s="36" t="s">
        <v>163</v>
      </c>
      <c r="E8" s="45"/>
      <c r="F8" s="40"/>
      <c r="G8" s="40">
        <f>C8*F8</f>
        <v>0</v>
      </c>
      <c r="H8" s="41">
        <f>G8*0.095</f>
        <v>0</v>
      </c>
      <c r="I8" s="40">
        <f>G8+H8</f>
        <v>0</v>
      </c>
      <c r="J8" s="12"/>
      <c r="K8" s="12"/>
    </row>
    <row r="9" spans="1:11" x14ac:dyDescent="0.2">
      <c r="A9" s="36">
        <v>2</v>
      </c>
      <c r="B9" s="37" t="s">
        <v>619</v>
      </c>
      <c r="C9" s="38">
        <v>500</v>
      </c>
      <c r="D9" s="36" t="s">
        <v>163</v>
      </c>
      <c r="E9" s="45"/>
      <c r="F9" s="40"/>
      <c r="G9" s="40">
        <f t="shared" ref="G9:G15" si="0">C9*F9</f>
        <v>0</v>
      </c>
      <c r="H9" s="41">
        <f t="shared" ref="H9:H15" si="1">G9*0.095</f>
        <v>0</v>
      </c>
      <c r="I9" s="40">
        <f t="shared" ref="I9:I15" si="2">G9+H9</f>
        <v>0</v>
      </c>
      <c r="J9" s="12"/>
      <c r="K9" s="12"/>
    </row>
    <row r="10" spans="1:11" x14ac:dyDescent="0.2">
      <c r="A10" s="36">
        <v>3</v>
      </c>
      <c r="B10" s="37" t="s">
        <v>337</v>
      </c>
      <c r="C10" s="38">
        <v>40</v>
      </c>
      <c r="D10" s="36" t="s">
        <v>163</v>
      </c>
      <c r="E10" s="45"/>
      <c r="F10" s="40"/>
      <c r="G10" s="40">
        <f t="shared" si="0"/>
        <v>0</v>
      </c>
      <c r="H10" s="41">
        <f t="shared" si="1"/>
        <v>0</v>
      </c>
      <c r="I10" s="40">
        <f t="shared" si="2"/>
        <v>0</v>
      </c>
      <c r="J10" s="12"/>
      <c r="K10" s="12"/>
    </row>
    <row r="11" spans="1:11" x14ac:dyDescent="0.2">
      <c r="A11" s="36">
        <v>4</v>
      </c>
      <c r="B11" s="37" t="s">
        <v>338</v>
      </c>
      <c r="C11" s="38">
        <v>120</v>
      </c>
      <c r="D11" s="36" t="s">
        <v>163</v>
      </c>
      <c r="E11" s="45"/>
      <c r="F11" s="40"/>
      <c r="G11" s="40">
        <f t="shared" si="0"/>
        <v>0</v>
      </c>
      <c r="H11" s="41">
        <f t="shared" si="1"/>
        <v>0</v>
      </c>
      <c r="I11" s="40">
        <f t="shared" si="2"/>
        <v>0</v>
      </c>
      <c r="J11" s="12"/>
      <c r="K11" s="12"/>
    </row>
    <row r="12" spans="1:11" x14ac:dyDescent="0.2">
      <c r="A12" s="36">
        <v>5</v>
      </c>
      <c r="B12" s="37" t="s">
        <v>620</v>
      </c>
      <c r="C12" s="38">
        <v>120</v>
      </c>
      <c r="D12" s="36" t="s">
        <v>163</v>
      </c>
      <c r="E12" s="45"/>
      <c r="F12" s="40"/>
      <c r="G12" s="40">
        <f t="shared" si="0"/>
        <v>0</v>
      </c>
      <c r="H12" s="41">
        <f t="shared" si="1"/>
        <v>0</v>
      </c>
      <c r="I12" s="40">
        <f t="shared" si="2"/>
        <v>0</v>
      </c>
      <c r="J12" s="12"/>
      <c r="K12" s="12"/>
    </row>
    <row r="13" spans="1:11" x14ac:dyDescent="0.2">
      <c r="A13" s="36">
        <v>6</v>
      </c>
      <c r="B13" s="37" t="s">
        <v>341</v>
      </c>
      <c r="C13" s="38">
        <v>140</v>
      </c>
      <c r="D13" s="36" t="s">
        <v>163</v>
      </c>
      <c r="E13" s="45"/>
      <c r="F13" s="40"/>
      <c r="G13" s="40">
        <f t="shared" si="0"/>
        <v>0</v>
      </c>
      <c r="H13" s="41">
        <f t="shared" si="1"/>
        <v>0</v>
      </c>
      <c r="I13" s="40">
        <f t="shared" si="2"/>
        <v>0</v>
      </c>
      <c r="J13" s="12"/>
      <c r="K13" s="12"/>
    </row>
    <row r="14" spans="1:11" x14ac:dyDescent="0.2">
      <c r="A14" s="36">
        <v>7</v>
      </c>
      <c r="B14" s="37" t="s">
        <v>342</v>
      </c>
      <c r="C14" s="38">
        <v>200</v>
      </c>
      <c r="D14" s="36" t="s">
        <v>163</v>
      </c>
      <c r="E14" s="45"/>
      <c r="F14" s="40"/>
      <c r="G14" s="40">
        <f t="shared" si="0"/>
        <v>0</v>
      </c>
      <c r="H14" s="41">
        <f t="shared" si="1"/>
        <v>0</v>
      </c>
      <c r="I14" s="40">
        <f t="shared" si="2"/>
        <v>0</v>
      </c>
      <c r="J14" s="12"/>
      <c r="K14" s="12"/>
    </row>
    <row r="15" spans="1:11" x14ac:dyDescent="0.2">
      <c r="A15" s="36">
        <v>8</v>
      </c>
      <c r="B15" s="37" t="s">
        <v>343</v>
      </c>
      <c r="C15" s="38">
        <v>60</v>
      </c>
      <c r="D15" s="36" t="s">
        <v>163</v>
      </c>
      <c r="E15" s="45"/>
      <c r="F15" s="40"/>
      <c r="G15" s="40">
        <f t="shared" si="0"/>
        <v>0</v>
      </c>
      <c r="H15" s="41">
        <f t="shared" si="1"/>
        <v>0</v>
      </c>
      <c r="I15" s="40">
        <f t="shared" si="2"/>
        <v>0</v>
      </c>
      <c r="J15" s="12"/>
      <c r="K15" s="12"/>
    </row>
    <row r="16" spans="1:11" ht="12.75" customHeight="1" x14ac:dyDescent="0.2">
      <c r="A16" s="37"/>
      <c r="B16" s="42" t="s">
        <v>226</v>
      </c>
      <c r="C16" s="54" t="s">
        <v>159</v>
      </c>
      <c r="D16" s="55" t="s">
        <v>159</v>
      </c>
      <c r="E16" s="45"/>
      <c r="F16" s="45"/>
      <c r="G16" s="45">
        <f>SUM(G8:G15)</f>
        <v>0</v>
      </c>
      <c r="H16" s="45">
        <f t="shared" ref="H16:K16" si="3">SUM(H8:H15)</f>
        <v>0</v>
      </c>
      <c r="I16" s="45">
        <f t="shared" si="3"/>
        <v>0</v>
      </c>
      <c r="J16" s="45">
        <f t="shared" si="3"/>
        <v>0</v>
      </c>
      <c r="K16" s="45">
        <f t="shared" si="3"/>
        <v>0</v>
      </c>
    </row>
    <row r="17" spans="1:11" ht="12.75" customHeight="1" x14ac:dyDescent="0.2">
      <c r="A17" s="181" t="s">
        <v>447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</row>
    <row r="18" spans="1:11" x14ac:dyDescent="0.2">
      <c r="A18" s="36">
        <v>9</v>
      </c>
      <c r="B18" s="37" t="s">
        <v>340</v>
      </c>
      <c r="C18" s="38">
        <v>200</v>
      </c>
      <c r="D18" s="36" t="s">
        <v>163</v>
      </c>
      <c r="E18" s="45"/>
      <c r="F18" s="40"/>
      <c r="G18" s="40">
        <f>C18*F18</f>
        <v>0</v>
      </c>
      <c r="H18" s="41">
        <f>G18*0.095</f>
        <v>0</v>
      </c>
      <c r="I18" s="40">
        <f>G18+H18</f>
        <v>0</v>
      </c>
      <c r="J18" s="12"/>
      <c r="K18" s="12"/>
    </row>
    <row r="19" spans="1:11" ht="12" customHeight="1" x14ac:dyDescent="0.2">
      <c r="A19" s="36">
        <v>10</v>
      </c>
      <c r="B19" s="37" t="s">
        <v>344</v>
      </c>
      <c r="C19" s="38">
        <v>50</v>
      </c>
      <c r="D19" s="36" t="s">
        <v>163</v>
      </c>
      <c r="E19" s="45"/>
      <c r="F19" s="40"/>
      <c r="G19" s="40">
        <f>C19*F19</f>
        <v>0</v>
      </c>
      <c r="H19" s="41">
        <f t="shared" ref="H19:H20" si="4">G19*0.095</f>
        <v>0</v>
      </c>
      <c r="I19" s="40">
        <f>G19+H19</f>
        <v>0</v>
      </c>
      <c r="J19" s="12"/>
      <c r="K19" s="12"/>
    </row>
    <row r="20" spans="1:11" x14ac:dyDescent="0.2">
      <c r="A20" s="36">
        <v>11</v>
      </c>
      <c r="B20" s="37" t="s">
        <v>339</v>
      </c>
      <c r="C20" s="38">
        <v>50</v>
      </c>
      <c r="D20" s="36" t="s">
        <v>163</v>
      </c>
      <c r="E20" s="45"/>
      <c r="F20" s="40"/>
      <c r="G20" s="40">
        <f>C20*F20</f>
        <v>0</v>
      </c>
      <c r="H20" s="41">
        <f t="shared" si="4"/>
        <v>0</v>
      </c>
      <c r="I20" s="40">
        <f>G20+H20</f>
        <v>0</v>
      </c>
      <c r="J20" s="12"/>
      <c r="K20" s="12"/>
    </row>
    <row r="21" spans="1:11" ht="12.75" customHeight="1" x14ac:dyDescent="0.2">
      <c r="A21" s="36"/>
      <c r="B21" s="42" t="s">
        <v>169</v>
      </c>
      <c r="C21" s="54" t="s">
        <v>159</v>
      </c>
      <c r="D21" s="55" t="s">
        <v>159</v>
      </c>
      <c r="E21" s="45"/>
      <c r="F21" s="45"/>
      <c r="G21" s="45">
        <f>SUM(G18:G20)</f>
        <v>0</v>
      </c>
      <c r="H21" s="45">
        <f t="shared" ref="H21:K21" si="5">SUM(H18:H20)</f>
        <v>0</v>
      </c>
      <c r="I21" s="45">
        <f t="shared" si="5"/>
        <v>0</v>
      </c>
      <c r="J21" s="45">
        <f t="shared" si="5"/>
        <v>0</v>
      </c>
      <c r="K21" s="45">
        <f t="shared" si="5"/>
        <v>0</v>
      </c>
    </row>
    <row r="22" spans="1:11" ht="12.75" customHeight="1" x14ac:dyDescent="0.2">
      <c r="A22" s="181" t="s">
        <v>350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x14ac:dyDescent="0.2">
      <c r="A23" s="36">
        <v>12</v>
      </c>
      <c r="B23" s="37" t="s">
        <v>623</v>
      </c>
      <c r="C23" s="38">
        <v>90</v>
      </c>
      <c r="D23" s="36" t="s">
        <v>163</v>
      </c>
      <c r="E23" s="45"/>
      <c r="F23" s="40"/>
      <c r="G23" s="40">
        <f>C23*F23</f>
        <v>0</v>
      </c>
      <c r="H23" s="41">
        <f>G23*0.095</f>
        <v>0</v>
      </c>
      <c r="I23" s="40">
        <f t="shared" ref="I23:I27" si="6">G23+H23</f>
        <v>0</v>
      </c>
      <c r="J23" s="12"/>
      <c r="K23" s="12"/>
    </row>
    <row r="24" spans="1:11" ht="17.25" customHeight="1" x14ac:dyDescent="0.2">
      <c r="A24" s="36">
        <v>13</v>
      </c>
      <c r="B24" s="37" t="s">
        <v>625</v>
      </c>
      <c r="C24" s="43">
        <v>90</v>
      </c>
      <c r="D24" s="49" t="s">
        <v>163</v>
      </c>
      <c r="E24" s="45"/>
      <c r="F24" s="40"/>
      <c r="G24" s="40">
        <f>C24*F24</f>
        <v>0</v>
      </c>
      <c r="H24" s="41">
        <f t="shared" ref="H24:H27" si="7">G24*0.095</f>
        <v>0</v>
      </c>
      <c r="I24" s="40">
        <f t="shared" si="6"/>
        <v>0</v>
      </c>
      <c r="J24" s="12"/>
      <c r="K24" s="12"/>
    </row>
    <row r="25" spans="1:11" ht="25.5" x14ac:dyDescent="0.2">
      <c r="A25" s="36">
        <v>14</v>
      </c>
      <c r="B25" s="52" t="s">
        <v>624</v>
      </c>
      <c r="C25" s="43">
        <v>90</v>
      </c>
      <c r="D25" s="49" t="s">
        <v>163</v>
      </c>
      <c r="E25" s="45"/>
      <c r="F25" s="40"/>
      <c r="G25" s="40">
        <f>C25*F25</f>
        <v>0</v>
      </c>
      <c r="H25" s="41">
        <f t="shared" si="7"/>
        <v>0</v>
      </c>
      <c r="I25" s="40">
        <f t="shared" si="6"/>
        <v>0</v>
      </c>
      <c r="J25" s="12"/>
      <c r="K25" s="12"/>
    </row>
    <row r="26" spans="1:11" x14ac:dyDescent="0.2">
      <c r="A26" s="36">
        <v>15</v>
      </c>
      <c r="B26" s="52" t="s">
        <v>626</v>
      </c>
      <c r="C26" s="43">
        <v>90</v>
      </c>
      <c r="D26" s="36" t="s">
        <v>163</v>
      </c>
      <c r="E26" s="45"/>
      <c r="F26" s="40"/>
      <c r="G26" s="40">
        <f>C26*F26</f>
        <v>0</v>
      </c>
      <c r="H26" s="41">
        <f t="shared" si="7"/>
        <v>0</v>
      </c>
      <c r="I26" s="40">
        <f t="shared" si="6"/>
        <v>0</v>
      </c>
      <c r="J26" s="12"/>
      <c r="K26" s="12"/>
    </row>
    <row r="27" spans="1:11" x14ac:dyDescent="0.2">
      <c r="A27" s="36">
        <v>16</v>
      </c>
      <c r="B27" s="37" t="s">
        <v>627</v>
      </c>
      <c r="C27" s="43">
        <v>90</v>
      </c>
      <c r="D27" s="49" t="s">
        <v>163</v>
      </c>
      <c r="E27" s="45"/>
      <c r="F27" s="40"/>
      <c r="G27" s="40">
        <f>C27*F27</f>
        <v>0</v>
      </c>
      <c r="H27" s="41">
        <f t="shared" si="7"/>
        <v>0</v>
      </c>
      <c r="I27" s="40">
        <f t="shared" si="6"/>
        <v>0</v>
      </c>
      <c r="J27" s="12"/>
      <c r="K27" s="12"/>
    </row>
    <row r="28" spans="1:11" ht="15" customHeight="1" x14ac:dyDescent="0.2">
      <c r="A28" s="37"/>
      <c r="B28" s="42" t="s">
        <v>170</v>
      </c>
      <c r="C28" s="43" t="s">
        <v>159</v>
      </c>
      <c r="D28" s="44" t="s">
        <v>159</v>
      </c>
      <c r="E28" s="56"/>
      <c r="F28" s="56"/>
      <c r="G28" s="45">
        <f>SUM(G23:G27)</f>
        <v>0</v>
      </c>
      <c r="H28" s="45">
        <f t="shared" ref="H28:K28" si="8">SUM(H23:H27)</f>
        <v>0</v>
      </c>
      <c r="I28" s="45">
        <f t="shared" si="8"/>
        <v>0</v>
      </c>
      <c r="J28" s="45">
        <f t="shared" si="8"/>
        <v>0</v>
      </c>
      <c r="K28" s="45">
        <f t="shared" si="8"/>
        <v>0</v>
      </c>
    </row>
    <row r="29" spans="1:11" ht="12.75" customHeight="1" x14ac:dyDescent="0.2">
      <c r="A29" s="181" t="s">
        <v>448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</row>
    <row r="30" spans="1:11" x14ac:dyDescent="0.2">
      <c r="A30" s="36">
        <v>17</v>
      </c>
      <c r="B30" s="48" t="s">
        <v>705</v>
      </c>
      <c r="C30" s="47">
        <v>90</v>
      </c>
      <c r="D30" s="47" t="s">
        <v>163</v>
      </c>
      <c r="E30" s="45"/>
      <c r="F30" s="40"/>
      <c r="G30" s="40">
        <f>C30*F30</f>
        <v>0</v>
      </c>
      <c r="H30" s="41">
        <f>G30*0.095</f>
        <v>0</v>
      </c>
      <c r="I30" s="40">
        <f>G30+H30</f>
        <v>0</v>
      </c>
      <c r="J30" s="12"/>
      <c r="K30" s="12"/>
    </row>
    <row r="31" spans="1:11" x14ac:dyDescent="0.2">
      <c r="A31" s="36">
        <v>18</v>
      </c>
      <c r="B31" s="48" t="s">
        <v>706</v>
      </c>
      <c r="C31" s="47">
        <v>60</v>
      </c>
      <c r="D31" s="47" t="s">
        <v>163</v>
      </c>
      <c r="E31" s="45"/>
      <c r="F31" s="40"/>
      <c r="G31" s="40">
        <f>C31*F31</f>
        <v>0</v>
      </c>
      <c r="H31" s="41">
        <f>G31*0.095</f>
        <v>0</v>
      </c>
      <c r="I31" s="40">
        <f>G31+H31</f>
        <v>0</v>
      </c>
      <c r="J31" s="12"/>
      <c r="K31" s="12"/>
    </row>
    <row r="32" spans="1:11" ht="19.5" customHeight="1" x14ac:dyDescent="0.2">
      <c r="A32" s="37"/>
      <c r="B32" s="42" t="s">
        <v>267</v>
      </c>
      <c r="C32" s="54" t="s">
        <v>159</v>
      </c>
      <c r="D32" s="55" t="s">
        <v>159</v>
      </c>
      <c r="E32" s="45"/>
      <c r="F32" s="45"/>
      <c r="G32" s="45">
        <f>SUM(G30:G31)</f>
        <v>0</v>
      </c>
      <c r="H32" s="45">
        <f t="shared" ref="H32:K32" si="9">SUM(H30:H31)</f>
        <v>0</v>
      </c>
      <c r="I32" s="45">
        <f t="shared" si="9"/>
        <v>0</v>
      </c>
      <c r="J32" s="45">
        <f t="shared" si="9"/>
        <v>0</v>
      </c>
      <c r="K32" s="45">
        <f t="shared" si="9"/>
        <v>0</v>
      </c>
    </row>
    <row r="33" spans="1:11" ht="16.5" customHeight="1" x14ac:dyDescent="0.2">
      <c r="A33" s="195" t="s">
        <v>621</v>
      </c>
      <c r="B33" s="195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5.5" x14ac:dyDescent="0.2">
      <c r="A34" s="36">
        <v>19</v>
      </c>
      <c r="B34" s="48" t="s">
        <v>622</v>
      </c>
      <c r="C34" s="47">
        <v>200</v>
      </c>
      <c r="D34" s="47" t="s">
        <v>163</v>
      </c>
      <c r="E34" s="45"/>
      <c r="F34" s="40"/>
      <c r="G34" s="40">
        <f>C34*F34</f>
        <v>0</v>
      </c>
      <c r="H34" s="41">
        <f>G34*0.095</f>
        <v>0</v>
      </c>
      <c r="I34" s="40">
        <f>G34+H34</f>
        <v>0</v>
      </c>
      <c r="J34" s="12"/>
      <c r="K34" s="12"/>
    </row>
    <row r="35" spans="1:11" x14ac:dyDescent="0.2">
      <c r="A35" s="36">
        <v>20</v>
      </c>
      <c r="B35" s="48" t="s">
        <v>351</v>
      </c>
      <c r="C35" s="47">
        <v>120</v>
      </c>
      <c r="D35" s="47" t="s">
        <v>163</v>
      </c>
      <c r="E35" s="45"/>
      <c r="F35" s="40"/>
      <c r="G35" s="40">
        <f>C35*F35</f>
        <v>0</v>
      </c>
      <c r="H35" s="41">
        <f>G35*0.095</f>
        <v>0</v>
      </c>
      <c r="I35" s="40">
        <f>G35+H35</f>
        <v>0</v>
      </c>
      <c r="J35" s="12"/>
      <c r="K35" s="12"/>
    </row>
    <row r="36" spans="1:11" ht="15" customHeight="1" x14ac:dyDescent="0.2">
      <c r="A36" s="37"/>
      <c r="B36" s="42" t="s">
        <v>268</v>
      </c>
      <c r="C36" s="54" t="s">
        <v>159</v>
      </c>
      <c r="D36" s="55" t="s">
        <v>159</v>
      </c>
      <c r="E36" s="45"/>
      <c r="F36" s="45"/>
      <c r="G36" s="45">
        <f>SUM(G34:G35)</f>
        <v>0</v>
      </c>
      <c r="H36" s="45">
        <f t="shared" ref="H36:K36" si="10">SUM(H34:H35)</f>
        <v>0</v>
      </c>
      <c r="I36" s="45">
        <f t="shared" si="10"/>
        <v>0</v>
      </c>
      <c r="J36" s="45">
        <f t="shared" si="10"/>
        <v>0</v>
      </c>
      <c r="K36" s="45">
        <f t="shared" si="10"/>
        <v>0</v>
      </c>
    </row>
    <row r="37" spans="1:11" ht="12.75" customHeight="1" x14ac:dyDescent="0.2">
      <c r="A37" s="195" t="s">
        <v>628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</row>
    <row r="38" spans="1:11" ht="22.5" customHeight="1" x14ac:dyDescent="0.2">
      <c r="A38" s="36">
        <v>22</v>
      </c>
      <c r="B38" s="58" t="s">
        <v>629</v>
      </c>
      <c r="C38" s="36">
        <v>300</v>
      </c>
      <c r="D38" s="36" t="s">
        <v>163</v>
      </c>
      <c r="E38" s="45"/>
      <c r="F38" s="40"/>
      <c r="G38" s="40">
        <f t="shared" ref="G38:G47" si="11">C38*F38</f>
        <v>0</v>
      </c>
      <c r="H38" s="41">
        <f>G38*0.095</f>
        <v>0</v>
      </c>
      <c r="I38" s="40">
        <f t="shared" ref="I38:I46" si="12">G38+H38</f>
        <v>0</v>
      </c>
      <c r="J38" s="12"/>
      <c r="K38" s="12"/>
    </row>
    <row r="39" spans="1:11" x14ac:dyDescent="0.2">
      <c r="A39" s="36">
        <v>23</v>
      </c>
      <c r="B39" s="58" t="s">
        <v>630</v>
      </c>
      <c r="C39" s="36">
        <v>60</v>
      </c>
      <c r="D39" s="36" t="s">
        <v>163</v>
      </c>
      <c r="E39" s="45"/>
      <c r="F39" s="40"/>
      <c r="G39" s="40">
        <f t="shared" si="11"/>
        <v>0</v>
      </c>
      <c r="H39" s="41">
        <f t="shared" ref="H39:H47" si="13">G39*0.095</f>
        <v>0</v>
      </c>
      <c r="I39" s="40">
        <f t="shared" si="12"/>
        <v>0</v>
      </c>
      <c r="J39" s="12"/>
      <c r="K39" s="12"/>
    </row>
    <row r="40" spans="1:11" x14ac:dyDescent="0.2">
      <c r="A40" s="36">
        <v>23</v>
      </c>
      <c r="B40" s="58" t="s">
        <v>631</v>
      </c>
      <c r="C40" s="36">
        <v>10</v>
      </c>
      <c r="D40" s="36" t="s">
        <v>163</v>
      </c>
      <c r="E40" s="45"/>
      <c r="F40" s="40"/>
      <c r="G40" s="40">
        <f t="shared" si="11"/>
        <v>0</v>
      </c>
      <c r="H40" s="41">
        <f t="shared" si="13"/>
        <v>0</v>
      </c>
      <c r="I40" s="40">
        <f t="shared" si="12"/>
        <v>0</v>
      </c>
      <c r="J40" s="12"/>
      <c r="K40" s="12"/>
    </row>
    <row r="41" spans="1:11" ht="32.25" customHeight="1" x14ac:dyDescent="0.2">
      <c r="A41" s="36">
        <v>24</v>
      </c>
      <c r="B41" s="58" t="s">
        <v>632</v>
      </c>
      <c r="C41" s="36">
        <v>10</v>
      </c>
      <c r="D41" s="36" t="s">
        <v>163</v>
      </c>
      <c r="E41" s="45"/>
      <c r="F41" s="40"/>
      <c r="G41" s="40">
        <f t="shared" si="11"/>
        <v>0</v>
      </c>
      <c r="H41" s="41">
        <f t="shared" si="13"/>
        <v>0</v>
      </c>
      <c r="I41" s="40">
        <f t="shared" si="12"/>
        <v>0</v>
      </c>
      <c r="J41" s="12"/>
      <c r="K41" s="12"/>
    </row>
    <row r="42" spans="1:11" x14ac:dyDescent="0.2">
      <c r="A42" s="36">
        <v>25</v>
      </c>
      <c r="B42" s="58" t="s">
        <v>635</v>
      </c>
      <c r="C42" s="36">
        <v>100</v>
      </c>
      <c r="D42" s="36" t="s">
        <v>163</v>
      </c>
      <c r="E42" s="45"/>
      <c r="F42" s="40"/>
      <c r="G42" s="40">
        <f t="shared" si="11"/>
        <v>0</v>
      </c>
      <c r="H42" s="41">
        <f t="shared" si="13"/>
        <v>0</v>
      </c>
      <c r="I42" s="40">
        <f t="shared" si="12"/>
        <v>0</v>
      </c>
      <c r="J42" s="12"/>
      <c r="K42" s="12"/>
    </row>
    <row r="43" spans="1:11" ht="24.75" customHeight="1" x14ac:dyDescent="0.2">
      <c r="A43" s="36">
        <v>24</v>
      </c>
      <c r="B43" s="58" t="s">
        <v>633</v>
      </c>
      <c r="C43" s="36">
        <v>10</v>
      </c>
      <c r="D43" s="36" t="s">
        <v>163</v>
      </c>
      <c r="E43" s="45"/>
      <c r="F43" s="40"/>
      <c r="G43" s="40">
        <f t="shared" si="11"/>
        <v>0</v>
      </c>
      <c r="H43" s="41">
        <f t="shared" si="13"/>
        <v>0</v>
      </c>
      <c r="I43" s="40">
        <f t="shared" si="12"/>
        <v>0</v>
      </c>
      <c r="J43" s="12"/>
      <c r="K43" s="12"/>
    </row>
    <row r="44" spans="1:11" ht="15" customHeight="1" x14ac:dyDescent="0.2">
      <c r="A44" s="36">
        <v>25</v>
      </c>
      <c r="B44" s="58" t="s">
        <v>756</v>
      </c>
      <c r="C44" s="36">
        <v>100</v>
      </c>
      <c r="D44" s="36" t="s">
        <v>163</v>
      </c>
      <c r="E44" s="45"/>
      <c r="F44" s="40"/>
      <c r="G44" s="40">
        <f t="shared" si="11"/>
        <v>0</v>
      </c>
      <c r="H44" s="41">
        <f t="shared" si="13"/>
        <v>0</v>
      </c>
      <c r="I44" s="40">
        <f t="shared" si="12"/>
        <v>0</v>
      </c>
      <c r="J44" s="12"/>
      <c r="K44" s="12"/>
    </row>
    <row r="45" spans="1:11" s="19" customFormat="1" x14ac:dyDescent="0.2">
      <c r="A45" s="36">
        <v>24</v>
      </c>
      <c r="B45" s="58" t="s">
        <v>634</v>
      </c>
      <c r="C45" s="36">
        <v>80</v>
      </c>
      <c r="D45" s="36" t="s">
        <v>163</v>
      </c>
      <c r="E45" s="45"/>
      <c r="F45" s="40"/>
      <c r="G45" s="40">
        <f t="shared" si="11"/>
        <v>0</v>
      </c>
      <c r="H45" s="41">
        <f t="shared" si="13"/>
        <v>0</v>
      </c>
      <c r="I45" s="40">
        <f t="shared" si="12"/>
        <v>0</v>
      </c>
      <c r="J45" s="12"/>
      <c r="K45" s="12"/>
    </row>
    <row r="46" spans="1:11" x14ac:dyDescent="0.2">
      <c r="A46" s="36">
        <v>25</v>
      </c>
      <c r="B46" s="58" t="s">
        <v>637</v>
      </c>
      <c r="C46" s="36">
        <v>50</v>
      </c>
      <c r="D46" s="36" t="s">
        <v>163</v>
      </c>
      <c r="E46" s="45"/>
      <c r="F46" s="40"/>
      <c r="G46" s="40">
        <f t="shared" si="11"/>
        <v>0</v>
      </c>
      <c r="H46" s="41">
        <f t="shared" si="13"/>
        <v>0</v>
      </c>
      <c r="I46" s="40">
        <f t="shared" si="12"/>
        <v>0</v>
      </c>
      <c r="J46" s="12"/>
      <c r="K46" s="12"/>
    </row>
    <row r="47" spans="1:11" x14ac:dyDescent="0.2">
      <c r="A47" s="36">
        <v>28</v>
      </c>
      <c r="B47" s="58" t="s">
        <v>636</v>
      </c>
      <c r="C47" s="47">
        <v>10</v>
      </c>
      <c r="D47" s="47" t="s">
        <v>163</v>
      </c>
      <c r="E47" s="45"/>
      <c r="F47" s="40"/>
      <c r="G47" s="40">
        <f t="shared" si="11"/>
        <v>0</v>
      </c>
      <c r="H47" s="41">
        <f t="shared" si="13"/>
        <v>0</v>
      </c>
      <c r="I47" s="40">
        <f>G47+H47</f>
        <v>0</v>
      </c>
      <c r="J47" s="12"/>
      <c r="K47" s="12"/>
    </row>
    <row r="48" spans="1:11" x14ac:dyDescent="0.2">
      <c r="A48" s="36"/>
      <c r="B48" s="42" t="s">
        <v>269</v>
      </c>
      <c r="C48" s="54" t="s">
        <v>159</v>
      </c>
      <c r="D48" s="55" t="s">
        <v>159</v>
      </c>
      <c r="E48" s="45"/>
      <c r="F48" s="45"/>
      <c r="G48" s="45">
        <f>SUM(G38:G47)</f>
        <v>0</v>
      </c>
      <c r="H48" s="45">
        <f t="shared" ref="H48:K48" si="14">SUM(H38:H47)</f>
        <v>0</v>
      </c>
      <c r="I48" s="45">
        <f t="shared" si="14"/>
        <v>0</v>
      </c>
      <c r="J48" s="45">
        <f t="shared" si="14"/>
        <v>0</v>
      </c>
      <c r="K48" s="45">
        <f t="shared" si="14"/>
        <v>0</v>
      </c>
    </row>
    <row r="49" spans="1:11" s="137" customFormat="1" ht="30.75" customHeight="1" x14ac:dyDescent="0.2">
      <c r="A49" s="169" t="s">
        <v>521</v>
      </c>
      <c r="B49" s="170"/>
      <c r="C49" s="5"/>
      <c r="D49" s="14"/>
      <c r="E49" s="4"/>
      <c r="F49" s="4"/>
      <c r="G49" s="4"/>
      <c r="H49" s="4"/>
      <c r="I49" s="4"/>
      <c r="J49" s="4"/>
      <c r="K49" s="4"/>
    </row>
    <row r="50" spans="1:11" s="137" customFormat="1" x14ac:dyDescent="0.2">
      <c r="A50" s="167" t="s">
        <v>522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</row>
    <row r="51" spans="1:11" s="137" customFormat="1" ht="15.75" customHeight="1" x14ac:dyDescent="0.2">
      <c r="A51" s="165" t="s">
        <v>523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</row>
    <row r="52" spans="1:11" s="137" customFormat="1" ht="15.75" customHeight="1" x14ac:dyDescent="0.2">
      <c r="A52" s="165" t="s">
        <v>524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</row>
    <row r="53" spans="1:11" s="137" customFormat="1" ht="16.5" customHeight="1" x14ac:dyDescent="0.2">
      <c r="A53" s="165" t="s">
        <v>525</v>
      </c>
      <c r="B53" s="165"/>
      <c r="C53" s="165"/>
      <c r="D53" s="165"/>
      <c r="E53" s="165"/>
      <c r="F53" s="165"/>
      <c r="G53" s="165"/>
      <c r="H53" s="165"/>
      <c r="I53" s="165"/>
      <c r="J53" s="165"/>
      <c r="K53" s="165"/>
    </row>
    <row r="54" spans="1:11" s="137" customFormat="1" ht="15.75" customHeight="1" x14ac:dyDescent="0.2">
      <c r="A54" s="165" t="s">
        <v>526</v>
      </c>
      <c r="B54" s="165"/>
      <c r="C54" s="165"/>
      <c r="D54" s="165"/>
      <c r="E54" s="165"/>
      <c r="F54" s="165"/>
      <c r="G54" s="165"/>
      <c r="H54" s="165"/>
      <c r="I54" s="165"/>
      <c r="J54" s="165"/>
      <c r="K54" s="165"/>
    </row>
    <row r="55" spans="1:11" s="137" customFormat="1" ht="15.75" customHeight="1" x14ac:dyDescent="0.2">
      <c r="A55" s="165" t="s">
        <v>527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</row>
    <row r="56" spans="1:11" s="137" customFormat="1" ht="16.5" customHeight="1" x14ac:dyDescent="0.2">
      <c r="A56" s="165" t="s">
        <v>528</v>
      </c>
      <c r="B56" s="165"/>
      <c r="C56" s="165"/>
      <c r="D56" s="165"/>
      <c r="E56" s="165"/>
      <c r="F56" s="165"/>
      <c r="G56" s="165"/>
      <c r="H56" s="165"/>
      <c r="I56" s="165"/>
      <c r="J56" s="165"/>
      <c r="K56" s="165"/>
    </row>
    <row r="57" spans="1:11" s="137" customFormat="1" ht="30" customHeight="1" x14ac:dyDescent="0.2">
      <c r="A57" s="165" t="s">
        <v>552</v>
      </c>
      <c r="B57" s="165"/>
      <c r="C57" s="165"/>
      <c r="D57" s="165"/>
      <c r="E57" s="165"/>
      <c r="F57" s="165"/>
      <c r="G57" s="165"/>
      <c r="H57" s="165"/>
      <c r="I57" s="165"/>
      <c r="J57" s="165"/>
      <c r="K57" s="165"/>
    </row>
    <row r="58" spans="1:11" s="137" customFormat="1" ht="27" customHeight="1" x14ac:dyDescent="0.2">
      <c r="A58" s="165" t="s">
        <v>553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</row>
    <row r="59" spans="1:11" s="137" customFormat="1" ht="16.5" customHeight="1" x14ac:dyDescent="0.2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</row>
    <row r="60" spans="1:11" s="137" customFormat="1" ht="16.5" customHeight="1" x14ac:dyDescent="0.2">
      <c r="A60" s="167" t="s">
        <v>529</v>
      </c>
      <c r="B60" s="167"/>
      <c r="C60" s="17" t="s">
        <v>162</v>
      </c>
      <c r="D60" s="14"/>
      <c r="E60" s="4"/>
      <c r="F60" s="18" t="s">
        <v>160</v>
      </c>
      <c r="G60" s="4"/>
      <c r="H60" s="4"/>
      <c r="I60" s="4"/>
      <c r="J60" s="4"/>
      <c r="K60" s="4"/>
    </row>
  </sheetData>
  <mergeCells count="18">
    <mergeCell ref="A58:K58"/>
    <mergeCell ref="A60:B60"/>
    <mergeCell ref="A49:B49"/>
    <mergeCell ref="A50:K50"/>
    <mergeCell ref="A51:K51"/>
    <mergeCell ref="A52:K52"/>
    <mergeCell ref="A54:K54"/>
    <mergeCell ref="A55:K55"/>
    <mergeCell ref="A56:K56"/>
    <mergeCell ref="A53:K53"/>
    <mergeCell ref="A57:K57"/>
    <mergeCell ref="A33:K33"/>
    <mergeCell ref="A37:K37"/>
    <mergeCell ref="A3:I3"/>
    <mergeCell ref="A7:K7"/>
    <mergeCell ref="A17:K17"/>
    <mergeCell ref="A22:K22"/>
    <mergeCell ref="A29:K29"/>
  </mergeCells>
  <phoneticPr fontId="16" type="noConversion"/>
  <dataValidations count="1">
    <dataValidation type="whole" operator="equal" allowBlank="1" showInputMessage="1" showErrorMessage="1" sqref="J8:K15 J18:K20 J23:K27 J30:K31 J34:K35 J38:K47">
      <formula1>1</formula1>
    </dataValidation>
  </dataValidations>
  <pageMargins left="0.70866141732283472" right="0.51" top="0.74803149606299213" bottom="0.74803149606299213" header="0.31496062992125984" footer="0.31496062992125984"/>
  <pageSetup paperSize="9" scale="92" orientation="landscape" r:id="rId1"/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2"/>
  <sheetViews>
    <sheetView view="pageBreakPreview" zoomScale="60" zoomScaleNormal="60" workbookViewId="0">
      <selection activeCell="C1" sqref="C1"/>
    </sheetView>
  </sheetViews>
  <sheetFormatPr defaultRowHeight="12.75" x14ac:dyDescent="0.2"/>
  <cols>
    <col min="1" max="1" width="5" style="11" customWidth="1"/>
    <col min="2" max="2" width="20.7109375" customWidth="1"/>
    <col min="3" max="3" width="7.140625" customWidth="1"/>
    <col min="4" max="4" width="7.85546875" customWidth="1"/>
    <col min="5" max="5" width="16.5703125" customWidth="1"/>
    <col min="6" max="6" width="16.7109375" customWidth="1"/>
    <col min="7" max="7" width="13.42578125" customWidth="1"/>
    <col min="8" max="8" width="14.7109375" customWidth="1"/>
    <col min="9" max="9" width="13.5703125" customWidth="1"/>
  </cols>
  <sheetData>
    <row r="1" spans="1:11" ht="21.75" customHeight="1" x14ac:dyDescent="0.2">
      <c r="A1" s="161" t="s">
        <v>763</v>
      </c>
      <c r="B1" s="131"/>
      <c r="C1" s="198"/>
      <c r="D1" s="198"/>
      <c r="E1" s="198"/>
      <c r="F1" s="1"/>
      <c r="G1" s="1"/>
      <c r="H1" s="1"/>
    </row>
    <row r="2" spans="1:11" x14ac:dyDescent="0.2">
      <c r="A2" s="4" t="s">
        <v>761</v>
      </c>
      <c r="B2" s="3"/>
      <c r="C2" s="5"/>
      <c r="D2" s="5"/>
      <c r="E2" s="1"/>
      <c r="F2" s="1"/>
      <c r="G2" s="1"/>
      <c r="H2" s="1"/>
      <c r="I2" s="1"/>
    </row>
    <row r="3" spans="1:11" ht="18" x14ac:dyDescent="0.25">
      <c r="A3" s="166" t="s">
        <v>302</v>
      </c>
      <c r="B3" s="166"/>
      <c r="C3" s="166"/>
      <c r="D3" s="166"/>
      <c r="E3" s="166"/>
      <c r="F3" s="166"/>
      <c r="G3" s="166"/>
      <c r="H3" s="166"/>
      <c r="I3" s="166"/>
    </row>
    <row r="4" spans="1:11" x14ac:dyDescent="0.2">
      <c r="A4" s="10"/>
      <c r="B4" s="3"/>
      <c r="C4" s="5"/>
      <c r="D4" s="5"/>
      <c r="E4" s="1"/>
      <c r="F4" s="1"/>
      <c r="G4" s="1"/>
      <c r="H4" s="1"/>
      <c r="I4" s="1"/>
    </row>
    <row r="5" spans="1:11" x14ac:dyDescent="0.2">
      <c r="A5" s="10"/>
      <c r="B5" s="3"/>
      <c r="C5" s="5"/>
      <c r="D5" s="5"/>
      <c r="E5" s="1"/>
      <c r="F5" s="1"/>
      <c r="G5" s="1"/>
      <c r="H5" s="1"/>
      <c r="I5" s="1"/>
    </row>
    <row r="6" spans="1:11" s="111" customFormat="1" ht="63.75" x14ac:dyDescent="0.2">
      <c r="A6" s="113" t="s">
        <v>158</v>
      </c>
      <c r="B6" s="107" t="s">
        <v>156</v>
      </c>
      <c r="C6" s="107" t="s">
        <v>157</v>
      </c>
      <c r="D6" s="107" t="s">
        <v>710</v>
      </c>
      <c r="E6" s="109" t="s">
        <v>161</v>
      </c>
      <c r="F6" s="109" t="s">
        <v>533</v>
      </c>
      <c r="G6" s="109" t="s">
        <v>536</v>
      </c>
      <c r="H6" s="109" t="s">
        <v>534</v>
      </c>
      <c r="I6" s="109" t="s">
        <v>520</v>
      </c>
      <c r="J6" s="119" t="s">
        <v>544</v>
      </c>
      <c r="K6" s="119" t="s">
        <v>545</v>
      </c>
    </row>
    <row r="7" spans="1:11" s="111" customFormat="1" x14ac:dyDescent="0.2">
      <c r="A7" s="113">
        <v>1</v>
      </c>
      <c r="B7" s="107">
        <v>2</v>
      </c>
      <c r="C7" s="107">
        <v>3</v>
      </c>
      <c r="D7" s="107">
        <v>4</v>
      </c>
      <c r="E7" s="108">
        <v>5</v>
      </c>
      <c r="F7" s="108">
        <v>6</v>
      </c>
      <c r="G7" s="109" t="s">
        <v>540</v>
      </c>
      <c r="H7" s="108" t="s">
        <v>541</v>
      </c>
      <c r="I7" s="108" t="s">
        <v>532</v>
      </c>
      <c r="J7" s="110">
        <v>10</v>
      </c>
      <c r="K7" s="110">
        <v>11</v>
      </c>
    </row>
    <row r="8" spans="1:11" ht="13.5" customHeight="1" x14ac:dyDescent="0.2">
      <c r="A8" s="184" t="s">
        <v>675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1" ht="32.25" customHeight="1" x14ac:dyDescent="0.2">
      <c r="A9" s="36">
        <v>1</v>
      </c>
      <c r="B9" s="37" t="s">
        <v>303</v>
      </c>
      <c r="C9" s="38">
        <v>60</v>
      </c>
      <c r="D9" s="36" t="s">
        <v>163</v>
      </c>
      <c r="E9" s="39"/>
      <c r="F9" s="40"/>
      <c r="G9" s="40">
        <f t="shared" ref="G9:G14" si="0">C9*F9</f>
        <v>0</v>
      </c>
      <c r="H9" s="41">
        <f>G9*0.095</f>
        <v>0</v>
      </c>
      <c r="I9" s="40">
        <f t="shared" ref="I9:I19" si="1">G9+H9</f>
        <v>0</v>
      </c>
      <c r="J9" s="12"/>
      <c r="K9" s="12"/>
    </row>
    <row r="10" spans="1:11" ht="25.5" x14ac:dyDescent="0.2">
      <c r="A10" s="36">
        <v>2</v>
      </c>
      <c r="B10" s="37" t="s">
        <v>304</v>
      </c>
      <c r="C10" s="38">
        <v>60</v>
      </c>
      <c r="D10" s="36" t="s">
        <v>163</v>
      </c>
      <c r="E10" s="39"/>
      <c r="F10" s="40"/>
      <c r="G10" s="40">
        <f t="shared" si="0"/>
        <v>0</v>
      </c>
      <c r="H10" s="41">
        <f t="shared" ref="H10:H14" si="2">G10*0.095</f>
        <v>0</v>
      </c>
      <c r="I10" s="40">
        <f t="shared" si="1"/>
        <v>0</v>
      </c>
      <c r="J10" s="12"/>
      <c r="K10" s="12"/>
    </row>
    <row r="11" spans="1:11" ht="25.5" x14ac:dyDescent="0.2">
      <c r="A11" s="36">
        <v>3</v>
      </c>
      <c r="B11" s="37" t="s">
        <v>638</v>
      </c>
      <c r="C11" s="38">
        <v>500</v>
      </c>
      <c r="D11" s="36" t="s">
        <v>163</v>
      </c>
      <c r="E11" s="39"/>
      <c r="F11" s="40"/>
      <c r="G11" s="40">
        <f t="shared" si="0"/>
        <v>0</v>
      </c>
      <c r="H11" s="41">
        <f t="shared" si="2"/>
        <v>0</v>
      </c>
      <c r="I11" s="40">
        <f>G11+H11</f>
        <v>0</v>
      </c>
      <c r="J11" s="12"/>
      <c r="K11" s="12"/>
    </row>
    <row r="12" spans="1:11" ht="25.5" x14ac:dyDescent="0.2">
      <c r="A12" s="36">
        <v>4</v>
      </c>
      <c r="B12" s="37" t="s">
        <v>639</v>
      </c>
      <c r="C12" s="38">
        <v>500</v>
      </c>
      <c r="D12" s="36" t="s">
        <v>163</v>
      </c>
      <c r="E12" s="39"/>
      <c r="F12" s="40"/>
      <c r="G12" s="40">
        <f t="shared" si="0"/>
        <v>0</v>
      </c>
      <c r="H12" s="41">
        <f t="shared" si="2"/>
        <v>0</v>
      </c>
      <c r="I12" s="40">
        <f>G12+H12</f>
        <v>0</v>
      </c>
      <c r="J12" s="12"/>
      <c r="K12" s="12"/>
    </row>
    <row r="13" spans="1:11" ht="25.5" x14ac:dyDescent="0.2">
      <c r="A13" s="36">
        <v>5</v>
      </c>
      <c r="B13" s="37" t="s">
        <v>305</v>
      </c>
      <c r="C13" s="38">
        <v>200</v>
      </c>
      <c r="D13" s="36" t="s">
        <v>163</v>
      </c>
      <c r="E13" s="39"/>
      <c r="F13" s="40"/>
      <c r="G13" s="40">
        <f t="shared" si="0"/>
        <v>0</v>
      </c>
      <c r="H13" s="41">
        <f t="shared" si="2"/>
        <v>0</v>
      </c>
      <c r="I13" s="40">
        <f>G13+H13</f>
        <v>0</v>
      </c>
      <c r="J13" s="12"/>
      <c r="K13" s="12"/>
    </row>
    <row r="14" spans="1:11" ht="25.5" x14ac:dyDescent="0.2">
      <c r="A14" s="36">
        <v>6</v>
      </c>
      <c r="B14" s="37" t="s">
        <v>306</v>
      </c>
      <c r="C14" s="38">
        <v>400</v>
      </c>
      <c r="D14" s="36" t="s">
        <v>163</v>
      </c>
      <c r="E14" s="39"/>
      <c r="F14" s="40"/>
      <c r="G14" s="40">
        <f t="shared" si="0"/>
        <v>0</v>
      </c>
      <c r="H14" s="41">
        <f t="shared" si="2"/>
        <v>0</v>
      </c>
      <c r="I14" s="40">
        <f>G14+H14</f>
        <v>0</v>
      </c>
      <c r="J14" s="12"/>
      <c r="K14" s="12"/>
    </row>
    <row r="15" spans="1:11" x14ac:dyDescent="0.2">
      <c r="A15" s="36"/>
      <c r="B15" s="42" t="s">
        <v>438</v>
      </c>
      <c r="C15" s="43" t="s">
        <v>159</v>
      </c>
      <c r="D15" s="44" t="s">
        <v>159</v>
      </c>
      <c r="E15" s="45"/>
      <c r="F15" s="45"/>
      <c r="G15" s="45">
        <f>SUM(G9:G14)</f>
        <v>0</v>
      </c>
      <c r="H15" s="45">
        <f t="shared" ref="H15:K15" si="3">SUM(H9:H14)</f>
        <v>0</v>
      </c>
      <c r="I15" s="45">
        <f t="shared" si="3"/>
        <v>0</v>
      </c>
      <c r="J15" s="45">
        <f t="shared" si="3"/>
        <v>0</v>
      </c>
      <c r="K15" s="45">
        <f t="shared" si="3"/>
        <v>0</v>
      </c>
    </row>
    <row r="16" spans="1:11" ht="12.75" customHeight="1" x14ac:dyDescent="0.2">
      <c r="A16" s="195" t="s">
        <v>640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</row>
    <row r="17" spans="1:11" ht="25.5" x14ac:dyDescent="0.2">
      <c r="A17" s="36">
        <v>7</v>
      </c>
      <c r="B17" s="37" t="s">
        <v>307</v>
      </c>
      <c r="C17" s="38">
        <v>400</v>
      </c>
      <c r="D17" s="36" t="s">
        <v>163</v>
      </c>
      <c r="E17" s="39"/>
      <c r="F17" s="40"/>
      <c r="G17" s="40">
        <f>C17*F17</f>
        <v>0</v>
      </c>
      <c r="H17" s="41">
        <f>G17*0.095</f>
        <v>0</v>
      </c>
      <c r="I17" s="40">
        <f t="shared" si="1"/>
        <v>0</v>
      </c>
      <c r="J17" s="12"/>
      <c r="K17" s="12"/>
    </row>
    <row r="18" spans="1:11" ht="25.5" x14ac:dyDescent="0.2">
      <c r="A18" s="36">
        <v>8</v>
      </c>
      <c r="B18" s="37" t="s">
        <v>308</v>
      </c>
      <c r="C18" s="38">
        <v>200</v>
      </c>
      <c r="D18" s="36" t="s">
        <v>163</v>
      </c>
      <c r="E18" s="39"/>
      <c r="F18" s="40"/>
      <c r="G18" s="40">
        <f>C18*F18</f>
        <v>0</v>
      </c>
      <c r="H18" s="41">
        <f t="shared" ref="H18:H26" si="4">G18*0.095</f>
        <v>0</v>
      </c>
      <c r="I18" s="40">
        <f t="shared" si="1"/>
        <v>0</v>
      </c>
      <c r="J18" s="12"/>
      <c r="K18" s="12"/>
    </row>
    <row r="19" spans="1:11" ht="25.5" x14ac:dyDescent="0.2">
      <c r="A19" s="36">
        <v>9</v>
      </c>
      <c r="B19" s="37" t="s">
        <v>309</v>
      </c>
      <c r="C19" s="38">
        <v>200</v>
      </c>
      <c r="D19" s="36" t="s">
        <v>163</v>
      </c>
      <c r="E19" s="39"/>
      <c r="F19" s="40"/>
      <c r="G19" s="40">
        <f>C19*F19</f>
        <v>0</v>
      </c>
      <c r="H19" s="41">
        <f t="shared" si="4"/>
        <v>0</v>
      </c>
      <c r="I19" s="40">
        <f t="shared" si="1"/>
        <v>0</v>
      </c>
      <c r="J19" s="12"/>
      <c r="K19" s="12"/>
    </row>
    <row r="20" spans="1:11" ht="25.5" x14ac:dyDescent="0.2">
      <c r="A20" s="36">
        <v>10</v>
      </c>
      <c r="B20" s="37" t="s">
        <v>310</v>
      </c>
      <c r="C20" s="38">
        <v>400</v>
      </c>
      <c r="D20" s="36" t="s">
        <v>163</v>
      </c>
      <c r="E20" s="39"/>
      <c r="F20" s="40"/>
      <c r="G20" s="40">
        <f t="shared" ref="G20:G26" si="5">C20*F20</f>
        <v>0</v>
      </c>
      <c r="H20" s="41">
        <f t="shared" si="4"/>
        <v>0</v>
      </c>
      <c r="I20" s="40">
        <f t="shared" ref="I20:I26" si="6">G20+H20</f>
        <v>0</v>
      </c>
      <c r="J20" s="12"/>
      <c r="K20" s="12"/>
    </row>
    <row r="21" spans="1:11" ht="25.5" x14ac:dyDescent="0.2">
      <c r="A21" s="36">
        <v>11</v>
      </c>
      <c r="B21" s="37" t="s">
        <v>311</v>
      </c>
      <c r="C21" s="38">
        <v>200</v>
      </c>
      <c r="D21" s="36" t="s">
        <v>163</v>
      </c>
      <c r="E21" s="39"/>
      <c r="F21" s="40"/>
      <c r="G21" s="40">
        <f t="shared" si="5"/>
        <v>0</v>
      </c>
      <c r="H21" s="41">
        <f t="shared" si="4"/>
        <v>0</v>
      </c>
      <c r="I21" s="40">
        <f t="shared" si="6"/>
        <v>0</v>
      </c>
      <c r="J21" s="12"/>
      <c r="K21" s="12"/>
    </row>
    <row r="22" spans="1:11" ht="25.5" x14ac:dyDescent="0.2">
      <c r="A22" s="36">
        <v>12</v>
      </c>
      <c r="B22" s="37" t="s">
        <v>312</v>
      </c>
      <c r="C22" s="38">
        <v>100</v>
      </c>
      <c r="D22" s="36" t="s">
        <v>163</v>
      </c>
      <c r="E22" s="39"/>
      <c r="F22" s="40"/>
      <c r="G22" s="40">
        <f t="shared" si="5"/>
        <v>0</v>
      </c>
      <c r="H22" s="41">
        <f t="shared" si="4"/>
        <v>0</v>
      </c>
      <c r="I22" s="40">
        <f t="shared" si="6"/>
        <v>0</v>
      </c>
      <c r="J22" s="12"/>
      <c r="K22" s="12"/>
    </row>
    <row r="23" spans="1:11" ht="25.5" x14ac:dyDescent="0.2">
      <c r="A23" s="36">
        <v>13</v>
      </c>
      <c r="B23" s="37" t="s">
        <v>313</v>
      </c>
      <c r="C23" s="38">
        <v>10</v>
      </c>
      <c r="D23" s="36" t="s">
        <v>163</v>
      </c>
      <c r="E23" s="39"/>
      <c r="F23" s="40"/>
      <c r="G23" s="40">
        <f t="shared" si="5"/>
        <v>0</v>
      </c>
      <c r="H23" s="41">
        <f t="shared" si="4"/>
        <v>0</v>
      </c>
      <c r="I23" s="40">
        <f t="shared" si="6"/>
        <v>0</v>
      </c>
      <c r="J23" s="12"/>
      <c r="K23" s="12"/>
    </row>
    <row r="24" spans="1:11" ht="25.5" x14ac:dyDescent="0.2">
      <c r="A24" s="36">
        <v>14</v>
      </c>
      <c r="B24" s="37" t="s">
        <v>314</v>
      </c>
      <c r="C24" s="38">
        <v>10</v>
      </c>
      <c r="D24" s="36" t="s">
        <v>163</v>
      </c>
      <c r="E24" s="39"/>
      <c r="F24" s="40"/>
      <c r="G24" s="40">
        <f t="shared" si="5"/>
        <v>0</v>
      </c>
      <c r="H24" s="41">
        <f t="shared" si="4"/>
        <v>0</v>
      </c>
      <c r="I24" s="40">
        <f t="shared" si="6"/>
        <v>0</v>
      </c>
      <c r="J24" s="12"/>
      <c r="K24" s="12"/>
    </row>
    <row r="25" spans="1:11" ht="25.5" x14ac:dyDescent="0.2">
      <c r="A25" s="36">
        <v>15</v>
      </c>
      <c r="B25" s="37" t="s">
        <v>315</v>
      </c>
      <c r="C25" s="38">
        <v>10</v>
      </c>
      <c r="D25" s="36" t="s">
        <v>163</v>
      </c>
      <c r="E25" s="39"/>
      <c r="F25" s="40"/>
      <c r="G25" s="40">
        <f t="shared" si="5"/>
        <v>0</v>
      </c>
      <c r="H25" s="41">
        <f t="shared" si="4"/>
        <v>0</v>
      </c>
      <c r="I25" s="40">
        <f t="shared" si="6"/>
        <v>0</v>
      </c>
      <c r="J25" s="12"/>
      <c r="K25" s="12"/>
    </row>
    <row r="26" spans="1:11" ht="23.25" customHeight="1" x14ac:dyDescent="0.2">
      <c r="A26" s="46">
        <v>16</v>
      </c>
      <c r="B26" s="37" t="s">
        <v>326</v>
      </c>
      <c r="C26" s="36">
        <v>160</v>
      </c>
      <c r="D26" s="36" t="s">
        <v>163</v>
      </c>
      <c r="E26" s="39"/>
      <c r="F26" s="40"/>
      <c r="G26" s="40">
        <f t="shared" si="5"/>
        <v>0</v>
      </c>
      <c r="H26" s="41">
        <f t="shared" si="4"/>
        <v>0</v>
      </c>
      <c r="I26" s="40">
        <f t="shared" si="6"/>
        <v>0</v>
      </c>
      <c r="J26" s="12"/>
      <c r="K26" s="12"/>
    </row>
    <row r="27" spans="1:11" ht="17.25" customHeight="1" x14ac:dyDescent="0.2">
      <c r="A27" s="36"/>
      <c r="B27" s="42" t="s">
        <v>169</v>
      </c>
      <c r="C27" s="43" t="s">
        <v>159</v>
      </c>
      <c r="D27" s="44" t="s">
        <v>159</v>
      </c>
      <c r="E27" s="45"/>
      <c r="F27" s="45"/>
      <c r="G27" s="45">
        <f>SUM(G17:G26)</f>
        <v>0</v>
      </c>
      <c r="H27" s="45">
        <f t="shared" ref="H27:K27" si="7">SUM(H17:H26)</f>
        <v>0</v>
      </c>
      <c r="I27" s="45">
        <f t="shared" si="7"/>
        <v>0</v>
      </c>
      <c r="J27" s="45">
        <f t="shared" si="7"/>
        <v>0</v>
      </c>
      <c r="K27" s="45">
        <f t="shared" si="7"/>
        <v>0</v>
      </c>
    </row>
    <row r="28" spans="1:11" ht="12.75" customHeight="1" x14ac:dyDescent="0.2">
      <c r="A28" s="181" t="s">
        <v>674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</row>
    <row r="29" spans="1:11" ht="22.5" customHeight="1" x14ac:dyDescent="0.2">
      <c r="A29" s="36">
        <v>17</v>
      </c>
      <c r="B29" s="37" t="s">
        <v>562</v>
      </c>
      <c r="C29" s="47">
        <v>1000</v>
      </c>
      <c r="D29" s="47" t="s">
        <v>168</v>
      </c>
      <c r="E29" s="39"/>
      <c r="F29" s="40"/>
      <c r="G29" s="40">
        <f>C29*F29</f>
        <v>0</v>
      </c>
      <c r="H29" s="41">
        <f>G29*0.095</f>
        <v>0</v>
      </c>
      <c r="I29" s="40">
        <f>G29+H29</f>
        <v>0</v>
      </c>
      <c r="J29" s="12"/>
      <c r="K29" s="12"/>
    </row>
    <row r="30" spans="1:11" ht="25.5" x14ac:dyDescent="0.2">
      <c r="A30" s="36">
        <v>18</v>
      </c>
      <c r="B30" s="48" t="s">
        <v>641</v>
      </c>
      <c r="C30" s="47">
        <v>1000</v>
      </c>
      <c r="D30" s="47" t="s">
        <v>168</v>
      </c>
      <c r="E30" s="39"/>
      <c r="F30" s="40"/>
      <c r="G30" s="40">
        <f>C30*F30</f>
        <v>0</v>
      </c>
      <c r="H30" s="41">
        <f t="shared" ref="H30:H34" si="8">G30*0.095</f>
        <v>0</v>
      </c>
      <c r="I30" s="40">
        <f>G30+H30</f>
        <v>0</v>
      </c>
      <c r="J30" s="12"/>
      <c r="K30" s="12"/>
    </row>
    <row r="31" spans="1:11" ht="25.5" x14ac:dyDescent="0.2">
      <c r="A31" s="36">
        <v>19</v>
      </c>
      <c r="B31" s="48" t="s">
        <v>642</v>
      </c>
      <c r="C31" s="43">
        <v>1200</v>
      </c>
      <c r="D31" s="49" t="s">
        <v>168</v>
      </c>
      <c r="E31" s="39"/>
      <c r="F31" s="40"/>
      <c r="G31" s="40">
        <f>C31*F31</f>
        <v>0</v>
      </c>
      <c r="H31" s="41">
        <f t="shared" si="8"/>
        <v>0</v>
      </c>
      <c r="I31" s="40">
        <f>G31+H31</f>
        <v>0</v>
      </c>
      <c r="J31" s="12"/>
      <c r="K31" s="12"/>
    </row>
    <row r="32" spans="1:11" ht="25.5" x14ac:dyDescent="0.2">
      <c r="A32" s="36">
        <v>20</v>
      </c>
      <c r="B32" s="37" t="s">
        <v>563</v>
      </c>
      <c r="C32" s="47">
        <v>1000</v>
      </c>
      <c r="D32" s="47" t="s">
        <v>168</v>
      </c>
      <c r="E32" s="39"/>
      <c r="F32" s="40"/>
      <c r="G32" s="40">
        <f>C32*F32</f>
        <v>0</v>
      </c>
      <c r="H32" s="41">
        <f t="shared" si="8"/>
        <v>0</v>
      </c>
      <c r="I32" s="40">
        <f>G32+H32</f>
        <v>0</v>
      </c>
      <c r="J32" s="12"/>
      <c r="K32" s="12"/>
    </row>
    <row r="33" spans="1:11" ht="25.5" x14ac:dyDescent="0.2">
      <c r="A33" s="36">
        <v>21</v>
      </c>
      <c r="B33" s="48" t="s">
        <v>643</v>
      </c>
      <c r="C33" s="47">
        <v>1000</v>
      </c>
      <c r="D33" s="47" t="s">
        <v>168</v>
      </c>
      <c r="E33" s="39"/>
      <c r="F33" s="40"/>
      <c r="G33" s="40">
        <f>C33*F33</f>
        <v>0</v>
      </c>
      <c r="H33" s="41">
        <f t="shared" si="8"/>
        <v>0</v>
      </c>
      <c r="I33" s="40">
        <f>G33+H33</f>
        <v>0</v>
      </c>
      <c r="J33" s="12"/>
      <c r="K33" s="12"/>
    </row>
    <row r="34" spans="1:11" ht="25.5" x14ac:dyDescent="0.2">
      <c r="A34" s="36">
        <v>22</v>
      </c>
      <c r="B34" s="48" t="s">
        <v>644</v>
      </c>
      <c r="C34" s="43">
        <v>1200</v>
      </c>
      <c r="D34" s="49" t="s">
        <v>168</v>
      </c>
      <c r="E34" s="39"/>
      <c r="F34" s="40"/>
      <c r="G34" s="40">
        <f t="shared" ref="G34:G65" si="9">C34*F34</f>
        <v>0</v>
      </c>
      <c r="H34" s="41">
        <f t="shared" si="8"/>
        <v>0</v>
      </c>
      <c r="I34" s="40">
        <f t="shared" ref="I34:I65" si="10">G34+H34</f>
        <v>0</v>
      </c>
      <c r="J34" s="12"/>
      <c r="K34" s="12"/>
    </row>
    <row r="35" spans="1:11" x14ac:dyDescent="0.2">
      <c r="A35" s="36"/>
      <c r="B35" s="42" t="s">
        <v>170</v>
      </c>
      <c r="C35" s="43" t="s">
        <v>159</v>
      </c>
      <c r="D35" s="44" t="s">
        <v>159</v>
      </c>
      <c r="E35" s="45"/>
      <c r="F35" s="45"/>
      <c r="G35" s="45">
        <f>SUM(G29:G34)</f>
        <v>0</v>
      </c>
      <c r="H35" s="45">
        <f t="shared" ref="H35:K35" si="11">SUM(H29:H34)</f>
        <v>0</v>
      </c>
      <c r="I35" s="45">
        <f t="shared" si="11"/>
        <v>0</v>
      </c>
      <c r="J35" s="45">
        <f t="shared" si="11"/>
        <v>0</v>
      </c>
      <c r="K35" s="45">
        <f t="shared" si="11"/>
        <v>0</v>
      </c>
    </row>
    <row r="36" spans="1:11" ht="12.75" customHeight="1" x14ac:dyDescent="0.2">
      <c r="A36" s="181" t="s">
        <v>676</v>
      </c>
      <c r="B36" s="181"/>
      <c r="C36" s="181"/>
      <c r="D36" s="181"/>
      <c r="E36" s="181"/>
      <c r="F36" s="181"/>
      <c r="G36" s="181"/>
      <c r="H36" s="181"/>
      <c r="I36" s="181"/>
      <c r="J36" s="181"/>
      <c r="K36" s="181"/>
    </row>
    <row r="37" spans="1:11" ht="36" customHeight="1" x14ac:dyDescent="0.2">
      <c r="A37" s="36">
        <v>23</v>
      </c>
      <c r="B37" s="37" t="s">
        <v>645</v>
      </c>
      <c r="C37" s="43">
        <v>800</v>
      </c>
      <c r="D37" s="49" t="s">
        <v>168</v>
      </c>
      <c r="E37" s="39"/>
      <c r="F37" s="40"/>
      <c r="G37" s="40">
        <f>C37*F37</f>
        <v>0</v>
      </c>
      <c r="H37" s="41">
        <f>G37*0.095</f>
        <v>0</v>
      </c>
      <c r="I37" s="40">
        <f>G37+H37</f>
        <v>0</v>
      </c>
      <c r="J37" s="12"/>
      <c r="K37" s="12"/>
    </row>
    <row r="38" spans="1:11" ht="33.75" customHeight="1" x14ac:dyDescent="0.2">
      <c r="A38" s="36">
        <v>24</v>
      </c>
      <c r="B38" s="37" t="s">
        <v>646</v>
      </c>
      <c r="C38" s="43">
        <v>800</v>
      </c>
      <c r="D38" s="49" t="s">
        <v>168</v>
      </c>
      <c r="E38" s="45"/>
      <c r="F38" s="40"/>
      <c r="G38" s="40">
        <f t="shared" si="9"/>
        <v>0</v>
      </c>
      <c r="H38" s="41">
        <f t="shared" ref="H38:H42" si="12">G38*0.095</f>
        <v>0</v>
      </c>
      <c r="I38" s="40">
        <f t="shared" si="10"/>
        <v>0</v>
      </c>
      <c r="J38" s="12"/>
      <c r="K38" s="12"/>
    </row>
    <row r="39" spans="1:11" ht="31.5" customHeight="1" x14ac:dyDescent="0.2">
      <c r="A39" s="36">
        <v>25</v>
      </c>
      <c r="B39" s="37" t="s">
        <v>647</v>
      </c>
      <c r="C39" s="43">
        <v>800</v>
      </c>
      <c r="D39" s="49" t="s">
        <v>168</v>
      </c>
      <c r="E39" s="45"/>
      <c r="F39" s="40"/>
      <c r="G39" s="40">
        <f>C39*F39</f>
        <v>0</v>
      </c>
      <c r="H39" s="41">
        <f t="shared" si="12"/>
        <v>0</v>
      </c>
      <c r="I39" s="40">
        <f>G39+H39</f>
        <v>0</v>
      </c>
      <c r="J39" s="12"/>
      <c r="K39" s="12"/>
    </row>
    <row r="40" spans="1:11" ht="25.5" x14ac:dyDescent="0.2">
      <c r="A40" s="36">
        <v>26</v>
      </c>
      <c r="B40" s="37" t="s">
        <v>561</v>
      </c>
      <c r="C40" s="43">
        <v>1200</v>
      </c>
      <c r="D40" s="49" t="s">
        <v>168</v>
      </c>
      <c r="E40" s="45"/>
      <c r="F40" s="40"/>
      <c r="G40" s="40">
        <f t="shared" si="9"/>
        <v>0</v>
      </c>
      <c r="H40" s="41">
        <f t="shared" si="12"/>
        <v>0</v>
      </c>
      <c r="I40" s="40">
        <f t="shared" si="10"/>
        <v>0</v>
      </c>
      <c r="J40" s="12"/>
      <c r="K40" s="12"/>
    </row>
    <row r="41" spans="1:11" ht="29.25" customHeight="1" x14ac:dyDescent="0.2">
      <c r="A41" s="36">
        <v>27</v>
      </c>
      <c r="B41" s="37" t="s">
        <v>648</v>
      </c>
      <c r="C41" s="47">
        <v>1200</v>
      </c>
      <c r="D41" s="47" t="s">
        <v>168</v>
      </c>
      <c r="E41" s="45"/>
      <c r="F41" s="40"/>
      <c r="G41" s="40">
        <f>C41*F41</f>
        <v>0</v>
      </c>
      <c r="H41" s="41">
        <f t="shared" si="12"/>
        <v>0</v>
      </c>
      <c r="I41" s="40">
        <f>G41+H41</f>
        <v>0</v>
      </c>
      <c r="J41" s="12"/>
      <c r="K41" s="12"/>
    </row>
    <row r="42" spans="1:11" ht="34.5" customHeight="1" x14ac:dyDescent="0.2">
      <c r="A42" s="36">
        <v>28</v>
      </c>
      <c r="B42" s="37" t="s">
        <v>649</v>
      </c>
      <c r="C42" s="43">
        <v>1200</v>
      </c>
      <c r="D42" s="49" t="s">
        <v>168</v>
      </c>
      <c r="E42" s="45"/>
      <c r="F42" s="40"/>
      <c r="G42" s="40">
        <f t="shared" si="9"/>
        <v>0</v>
      </c>
      <c r="H42" s="41">
        <f t="shared" si="12"/>
        <v>0</v>
      </c>
      <c r="I42" s="40">
        <f t="shared" si="10"/>
        <v>0</v>
      </c>
      <c r="J42" s="12"/>
      <c r="K42" s="12"/>
    </row>
    <row r="43" spans="1:11" ht="21.75" customHeight="1" x14ac:dyDescent="0.2">
      <c r="A43" s="36"/>
      <c r="B43" s="42" t="s">
        <v>267</v>
      </c>
      <c r="C43" s="43" t="s">
        <v>159</v>
      </c>
      <c r="D43" s="44" t="s">
        <v>159</v>
      </c>
      <c r="E43" s="45"/>
      <c r="F43" s="45"/>
      <c r="G43" s="45">
        <f>SUM(G37:G42)</f>
        <v>0</v>
      </c>
      <c r="H43" s="45">
        <f t="shared" ref="H43:K43" si="13">SUM(H37:H42)</f>
        <v>0</v>
      </c>
      <c r="I43" s="45">
        <f t="shared" si="13"/>
        <v>0</v>
      </c>
      <c r="J43" s="45">
        <f t="shared" si="13"/>
        <v>0</v>
      </c>
      <c r="K43" s="45">
        <f t="shared" si="13"/>
        <v>0</v>
      </c>
    </row>
    <row r="44" spans="1:11" ht="12.75" customHeight="1" x14ac:dyDescent="0.2">
      <c r="A44" s="181" t="s">
        <v>677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</row>
    <row r="45" spans="1:11" ht="34.5" customHeight="1" x14ac:dyDescent="0.2">
      <c r="A45" s="36">
        <v>29</v>
      </c>
      <c r="B45" s="37" t="s">
        <v>555</v>
      </c>
      <c r="C45" s="38">
        <v>800</v>
      </c>
      <c r="D45" s="36" t="s">
        <v>168</v>
      </c>
      <c r="E45" s="45"/>
      <c r="F45" s="40"/>
      <c r="G45" s="40">
        <f>C45*F45</f>
        <v>0</v>
      </c>
      <c r="H45" s="41">
        <f>G45*0.095</f>
        <v>0</v>
      </c>
      <c r="I45" s="40">
        <f>G45+H45</f>
        <v>0</v>
      </c>
      <c r="J45" s="12"/>
      <c r="K45" s="12"/>
    </row>
    <row r="46" spans="1:11" ht="34.5" customHeight="1" x14ac:dyDescent="0.2">
      <c r="A46" s="36">
        <v>30</v>
      </c>
      <c r="B46" s="37" t="s">
        <v>650</v>
      </c>
      <c r="C46" s="38">
        <v>800</v>
      </c>
      <c r="D46" s="36" t="s">
        <v>168</v>
      </c>
      <c r="E46" s="45"/>
      <c r="F46" s="40"/>
      <c r="G46" s="40">
        <f>C46*F46</f>
        <v>0</v>
      </c>
      <c r="H46" s="41">
        <f t="shared" ref="H46:H53" si="14">G46*0.095</f>
        <v>0</v>
      </c>
      <c r="I46" s="40">
        <f>G46+H46</f>
        <v>0</v>
      </c>
      <c r="J46" s="12"/>
      <c r="K46" s="12"/>
    </row>
    <row r="47" spans="1:11" ht="25.5" x14ac:dyDescent="0.2">
      <c r="A47" s="36">
        <v>31</v>
      </c>
      <c r="B47" s="37" t="s">
        <v>651</v>
      </c>
      <c r="C47" s="38">
        <v>800</v>
      </c>
      <c r="D47" s="36" t="s">
        <v>168</v>
      </c>
      <c r="E47" s="45"/>
      <c r="F47" s="40"/>
      <c r="G47" s="40">
        <f t="shared" si="9"/>
        <v>0</v>
      </c>
      <c r="H47" s="41">
        <f t="shared" si="14"/>
        <v>0</v>
      </c>
      <c r="I47" s="40">
        <f t="shared" si="10"/>
        <v>0</v>
      </c>
      <c r="J47" s="12"/>
      <c r="K47" s="12"/>
    </row>
    <row r="48" spans="1:11" ht="25.5" x14ac:dyDescent="0.2">
      <c r="A48" s="36">
        <v>32</v>
      </c>
      <c r="B48" s="37" t="s">
        <v>556</v>
      </c>
      <c r="C48" s="38">
        <v>1200</v>
      </c>
      <c r="D48" s="36" t="s">
        <v>168</v>
      </c>
      <c r="E48" s="45"/>
      <c r="F48" s="40"/>
      <c r="G48" s="40">
        <f t="shared" si="9"/>
        <v>0</v>
      </c>
      <c r="H48" s="41">
        <f t="shared" si="14"/>
        <v>0</v>
      </c>
      <c r="I48" s="40">
        <f t="shared" si="10"/>
        <v>0</v>
      </c>
      <c r="J48" s="12"/>
      <c r="K48" s="12"/>
    </row>
    <row r="49" spans="1:11" ht="35.25" customHeight="1" x14ac:dyDescent="0.2">
      <c r="A49" s="36">
        <v>33</v>
      </c>
      <c r="B49" s="37" t="s">
        <v>652</v>
      </c>
      <c r="C49" s="38">
        <v>1200</v>
      </c>
      <c r="D49" s="36" t="s">
        <v>168</v>
      </c>
      <c r="E49" s="45"/>
      <c r="F49" s="40"/>
      <c r="G49" s="40">
        <f>C49*F49</f>
        <v>0</v>
      </c>
      <c r="H49" s="41">
        <f t="shared" si="14"/>
        <v>0</v>
      </c>
      <c r="I49" s="40">
        <f>G49+H49</f>
        <v>0</v>
      </c>
      <c r="J49" s="12"/>
      <c r="K49" s="12"/>
    </row>
    <row r="50" spans="1:11" ht="25.5" x14ac:dyDescent="0.2">
      <c r="A50" s="36">
        <v>34</v>
      </c>
      <c r="B50" s="37" t="s">
        <v>653</v>
      </c>
      <c r="C50" s="38">
        <v>1200</v>
      </c>
      <c r="D50" s="36" t="s">
        <v>168</v>
      </c>
      <c r="E50" s="45"/>
      <c r="F50" s="40"/>
      <c r="G50" s="40">
        <f t="shared" si="9"/>
        <v>0</v>
      </c>
      <c r="H50" s="41">
        <f t="shared" si="14"/>
        <v>0</v>
      </c>
      <c r="I50" s="40">
        <f t="shared" si="10"/>
        <v>0</v>
      </c>
      <c r="J50" s="12"/>
      <c r="K50" s="12"/>
    </row>
    <row r="51" spans="1:11" ht="36" customHeight="1" x14ac:dyDescent="0.2">
      <c r="A51" s="36">
        <v>35</v>
      </c>
      <c r="B51" s="37" t="s">
        <v>682</v>
      </c>
      <c r="C51" s="43">
        <v>600</v>
      </c>
      <c r="D51" s="49" t="s">
        <v>168</v>
      </c>
      <c r="E51" s="45"/>
      <c r="F51" s="40"/>
      <c r="G51" s="40">
        <f>C51*F51</f>
        <v>0</v>
      </c>
      <c r="H51" s="41">
        <f t="shared" si="14"/>
        <v>0</v>
      </c>
      <c r="I51" s="40">
        <f>G51+H51</f>
        <v>0</v>
      </c>
      <c r="J51" s="12"/>
      <c r="K51" s="12"/>
    </row>
    <row r="52" spans="1:11" ht="36" customHeight="1" x14ac:dyDescent="0.2">
      <c r="A52" s="36">
        <v>36</v>
      </c>
      <c r="B52" s="37" t="s">
        <v>683</v>
      </c>
      <c r="C52" s="43">
        <v>600</v>
      </c>
      <c r="D52" s="49" t="s">
        <v>168</v>
      </c>
      <c r="E52" s="45"/>
      <c r="F52" s="40"/>
      <c r="G52" s="40">
        <f>C52*F52</f>
        <v>0</v>
      </c>
      <c r="H52" s="41">
        <f t="shared" si="14"/>
        <v>0</v>
      </c>
      <c r="I52" s="40">
        <f>G52+H52</f>
        <v>0</v>
      </c>
      <c r="J52" s="12"/>
      <c r="K52" s="12"/>
    </row>
    <row r="53" spans="1:11" ht="38.25" x14ac:dyDescent="0.2">
      <c r="A53" s="36">
        <v>37</v>
      </c>
      <c r="B53" s="37" t="s">
        <v>684</v>
      </c>
      <c r="C53" s="38">
        <v>600</v>
      </c>
      <c r="D53" s="36" t="s">
        <v>168</v>
      </c>
      <c r="E53" s="45"/>
      <c r="F53" s="40"/>
      <c r="G53" s="40">
        <f t="shared" si="9"/>
        <v>0</v>
      </c>
      <c r="H53" s="41">
        <f t="shared" si="14"/>
        <v>0</v>
      </c>
      <c r="I53" s="40">
        <f t="shared" si="10"/>
        <v>0</v>
      </c>
      <c r="J53" s="12"/>
      <c r="K53" s="12"/>
    </row>
    <row r="54" spans="1:11" ht="23.25" customHeight="1" x14ac:dyDescent="0.2">
      <c r="A54" s="36"/>
      <c r="B54" s="42" t="s">
        <v>268</v>
      </c>
      <c r="C54" s="43" t="s">
        <v>159</v>
      </c>
      <c r="D54" s="44" t="s">
        <v>159</v>
      </c>
      <c r="E54" s="45"/>
      <c r="F54" s="45"/>
      <c r="G54" s="45">
        <f>SUM(G45:G53)</f>
        <v>0</v>
      </c>
      <c r="H54" s="45">
        <f t="shared" ref="H54:K54" si="15">SUM(H45:H53)</f>
        <v>0</v>
      </c>
      <c r="I54" s="45">
        <f t="shared" si="15"/>
        <v>0</v>
      </c>
      <c r="J54" s="45">
        <f t="shared" si="15"/>
        <v>0</v>
      </c>
      <c r="K54" s="45">
        <f t="shared" si="15"/>
        <v>0</v>
      </c>
    </row>
    <row r="55" spans="1:11" ht="15" customHeight="1" x14ac:dyDescent="0.2">
      <c r="A55" s="181" t="s">
        <v>678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</row>
    <row r="56" spans="1:11" ht="33.75" customHeight="1" x14ac:dyDescent="0.2">
      <c r="A56" s="36">
        <v>38</v>
      </c>
      <c r="B56" s="37" t="s">
        <v>654</v>
      </c>
      <c r="C56" s="43">
        <v>1000</v>
      </c>
      <c r="D56" s="49" t="s">
        <v>168</v>
      </c>
      <c r="E56" s="45"/>
      <c r="F56" s="40"/>
      <c r="G56" s="40">
        <f t="shared" si="9"/>
        <v>0</v>
      </c>
      <c r="H56" s="41">
        <f>G56*0.095</f>
        <v>0</v>
      </c>
      <c r="I56" s="40">
        <f t="shared" si="10"/>
        <v>0</v>
      </c>
      <c r="J56" s="12"/>
      <c r="K56" s="12"/>
    </row>
    <row r="57" spans="1:11" ht="25.5" x14ac:dyDescent="0.2">
      <c r="A57" s="36">
        <v>39</v>
      </c>
      <c r="B57" s="37" t="s">
        <v>316</v>
      </c>
      <c r="C57" s="43">
        <v>1000</v>
      </c>
      <c r="D57" s="49" t="s">
        <v>168</v>
      </c>
      <c r="E57" s="45"/>
      <c r="F57" s="40"/>
      <c r="G57" s="40">
        <f t="shared" si="9"/>
        <v>0</v>
      </c>
      <c r="H57" s="41">
        <f t="shared" ref="H57:H65" si="16">G57*0.095</f>
        <v>0</v>
      </c>
      <c r="I57" s="40">
        <f t="shared" si="10"/>
        <v>0</v>
      </c>
      <c r="J57" s="12"/>
      <c r="K57" s="12"/>
    </row>
    <row r="58" spans="1:11" ht="25.5" x14ac:dyDescent="0.2">
      <c r="A58" s="36">
        <v>40</v>
      </c>
      <c r="B58" s="37" t="s">
        <v>655</v>
      </c>
      <c r="C58" s="43">
        <v>1000</v>
      </c>
      <c r="D58" s="49" t="s">
        <v>168</v>
      </c>
      <c r="E58" s="45"/>
      <c r="F58" s="40"/>
      <c r="G58" s="40">
        <f t="shared" si="9"/>
        <v>0</v>
      </c>
      <c r="H58" s="41">
        <f t="shared" si="16"/>
        <v>0</v>
      </c>
      <c r="I58" s="40">
        <f t="shared" si="10"/>
        <v>0</v>
      </c>
      <c r="J58" s="12"/>
      <c r="K58" s="12"/>
    </row>
    <row r="59" spans="1:11" ht="32.25" customHeight="1" x14ac:dyDescent="0.2">
      <c r="A59" s="36">
        <v>41</v>
      </c>
      <c r="B59" s="37" t="s">
        <v>557</v>
      </c>
      <c r="C59" s="43">
        <v>600</v>
      </c>
      <c r="D59" s="49" t="s">
        <v>168</v>
      </c>
      <c r="E59" s="45"/>
      <c r="F59" s="40"/>
      <c r="G59" s="40">
        <f t="shared" si="9"/>
        <v>0</v>
      </c>
      <c r="H59" s="41">
        <f t="shared" si="16"/>
        <v>0</v>
      </c>
      <c r="I59" s="40">
        <f t="shared" si="10"/>
        <v>0</v>
      </c>
      <c r="J59" s="12"/>
      <c r="K59" s="12"/>
    </row>
    <row r="60" spans="1:11" ht="25.5" x14ac:dyDescent="0.2">
      <c r="A60" s="36">
        <v>42</v>
      </c>
      <c r="B60" s="37" t="s">
        <v>558</v>
      </c>
      <c r="C60" s="43">
        <v>600</v>
      </c>
      <c r="D60" s="49" t="s">
        <v>168</v>
      </c>
      <c r="E60" s="45"/>
      <c r="F60" s="40"/>
      <c r="G60" s="40">
        <f t="shared" si="9"/>
        <v>0</v>
      </c>
      <c r="H60" s="41">
        <f t="shared" si="16"/>
        <v>0</v>
      </c>
      <c r="I60" s="40">
        <f t="shared" si="10"/>
        <v>0</v>
      </c>
      <c r="J60" s="12"/>
      <c r="K60" s="12"/>
    </row>
    <row r="61" spans="1:11" ht="25.5" x14ac:dyDescent="0.2">
      <c r="A61" s="36">
        <v>43</v>
      </c>
      <c r="B61" s="37" t="s">
        <v>656</v>
      </c>
      <c r="C61" s="43">
        <v>700</v>
      </c>
      <c r="D61" s="49" t="s">
        <v>168</v>
      </c>
      <c r="E61" s="45"/>
      <c r="F61" s="40"/>
      <c r="G61" s="40">
        <f t="shared" si="9"/>
        <v>0</v>
      </c>
      <c r="H61" s="41">
        <f t="shared" si="16"/>
        <v>0</v>
      </c>
      <c r="I61" s="40">
        <f t="shared" si="10"/>
        <v>0</v>
      </c>
      <c r="J61" s="12"/>
      <c r="K61" s="12"/>
    </row>
    <row r="62" spans="1:11" ht="25.5" x14ac:dyDescent="0.2">
      <c r="A62" s="36">
        <v>44</v>
      </c>
      <c r="B62" s="37" t="s">
        <v>657</v>
      </c>
      <c r="C62" s="43">
        <v>600</v>
      </c>
      <c r="D62" s="49" t="s">
        <v>168</v>
      </c>
      <c r="E62" s="45"/>
      <c r="F62" s="40"/>
      <c r="G62" s="40">
        <f t="shared" si="9"/>
        <v>0</v>
      </c>
      <c r="H62" s="41">
        <f t="shared" si="16"/>
        <v>0</v>
      </c>
      <c r="I62" s="40">
        <f t="shared" si="10"/>
        <v>0</v>
      </c>
      <c r="J62" s="12"/>
      <c r="K62" s="12"/>
    </row>
    <row r="63" spans="1:11" ht="25.5" x14ac:dyDescent="0.2">
      <c r="A63" s="36">
        <v>45</v>
      </c>
      <c r="B63" s="37" t="s">
        <v>42</v>
      </c>
      <c r="C63" s="43">
        <v>700</v>
      </c>
      <c r="D63" s="49" t="s">
        <v>168</v>
      </c>
      <c r="E63" s="45"/>
      <c r="F63" s="40"/>
      <c r="G63" s="40">
        <f t="shared" si="9"/>
        <v>0</v>
      </c>
      <c r="H63" s="41">
        <f t="shared" si="16"/>
        <v>0</v>
      </c>
      <c r="I63" s="40">
        <f t="shared" si="10"/>
        <v>0</v>
      </c>
      <c r="J63" s="12"/>
      <c r="K63" s="12"/>
    </row>
    <row r="64" spans="1:11" ht="25.5" x14ac:dyDescent="0.2">
      <c r="A64" s="36">
        <v>46</v>
      </c>
      <c r="B64" s="37" t="s">
        <v>658</v>
      </c>
      <c r="C64" s="43">
        <v>1200</v>
      </c>
      <c r="D64" s="49" t="s">
        <v>168</v>
      </c>
      <c r="E64" s="45"/>
      <c r="F64" s="40"/>
      <c r="G64" s="40">
        <f t="shared" si="9"/>
        <v>0</v>
      </c>
      <c r="H64" s="41">
        <f t="shared" si="16"/>
        <v>0</v>
      </c>
      <c r="I64" s="40">
        <f t="shared" si="10"/>
        <v>0</v>
      </c>
      <c r="J64" s="12"/>
      <c r="K64" s="12"/>
    </row>
    <row r="65" spans="1:11" ht="25.5" x14ac:dyDescent="0.2">
      <c r="A65" s="36">
        <v>47</v>
      </c>
      <c r="B65" s="37" t="s">
        <v>659</v>
      </c>
      <c r="C65" s="43">
        <v>3000</v>
      </c>
      <c r="D65" s="49" t="s">
        <v>168</v>
      </c>
      <c r="E65" s="45"/>
      <c r="F65" s="40"/>
      <c r="G65" s="40">
        <f t="shared" si="9"/>
        <v>0</v>
      </c>
      <c r="H65" s="41">
        <f t="shared" si="16"/>
        <v>0</v>
      </c>
      <c r="I65" s="40">
        <f t="shared" si="10"/>
        <v>0</v>
      </c>
      <c r="J65" s="12"/>
      <c r="K65" s="12"/>
    </row>
    <row r="66" spans="1:11" x14ac:dyDescent="0.2">
      <c r="A66" s="36"/>
      <c r="B66" s="42" t="s">
        <v>269</v>
      </c>
      <c r="C66" s="43" t="s">
        <v>159</v>
      </c>
      <c r="D66" s="44" t="s">
        <v>159</v>
      </c>
      <c r="E66" s="45"/>
      <c r="F66" s="45"/>
      <c r="G66" s="45">
        <f>SUM(G56:G65)</f>
        <v>0</v>
      </c>
      <c r="H66" s="45">
        <f t="shared" ref="H66:K66" si="17">SUM(H56:H65)</f>
        <v>0</v>
      </c>
      <c r="I66" s="45">
        <f t="shared" si="17"/>
        <v>0</v>
      </c>
      <c r="J66" s="45">
        <f t="shared" si="17"/>
        <v>0</v>
      </c>
      <c r="K66" s="45">
        <f t="shared" si="17"/>
        <v>0</v>
      </c>
    </row>
    <row r="67" spans="1:11" ht="13.5" customHeight="1" x14ac:dyDescent="0.2">
      <c r="A67" s="181" t="s">
        <v>551</v>
      </c>
      <c r="B67" s="181"/>
      <c r="C67" s="181"/>
      <c r="D67" s="181"/>
      <c r="E67" s="181"/>
      <c r="F67" s="181"/>
      <c r="G67" s="181"/>
      <c r="H67" s="181"/>
      <c r="I67" s="181"/>
      <c r="J67" s="181"/>
      <c r="K67" s="181"/>
    </row>
    <row r="68" spans="1:11" ht="13.5" customHeight="1" x14ac:dyDescent="0.2">
      <c r="A68" s="36">
        <v>48</v>
      </c>
      <c r="B68" s="37" t="s">
        <v>559</v>
      </c>
      <c r="C68" s="43">
        <v>1500</v>
      </c>
      <c r="D68" s="49" t="s">
        <v>168</v>
      </c>
      <c r="E68" s="45"/>
      <c r="F68" s="40"/>
      <c r="G68" s="40">
        <f>C68*F68</f>
        <v>0</v>
      </c>
      <c r="H68" s="41">
        <f>G68*0.095</f>
        <v>0</v>
      </c>
      <c r="I68" s="40">
        <f>G68+H68</f>
        <v>0</v>
      </c>
      <c r="J68" s="12"/>
      <c r="K68" s="12"/>
    </row>
    <row r="69" spans="1:11" x14ac:dyDescent="0.2">
      <c r="A69" s="36">
        <v>49</v>
      </c>
      <c r="B69" s="37" t="s">
        <v>660</v>
      </c>
      <c r="C69" s="43">
        <v>1500</v>
      </c>
      <c r="D69" s="49" t="s">
        <v>168</v>
      </c>
      <c r="E69" s="45"/>
      <c r="F69" s="40"/>
      <c r="G69" s="40">
        <f>C69*F69</f>
        <v>0</v>
      </c>
      <c r="H69" s="41">
        <f t="shared" ref="H69:H76" si="18">G69*0.095</f>
        <v>0</v>
      </c>
      <c r="I69" s="40">
        <f>G69+H69</f>
        <v>0</v>
      </c>
      <c r="J69" s="12"/>
      <c r="K69" s="12"/>
    </row>
    <row r="70" spans="1:11" x14ac:dyDescent="0.2">
      <c r="A70" s="36">
        <v>50</v>
      </c>
      <c r="B70" s="37" t="s">
        <v>560</v>
      </c>
      <c r="C70" s="43">
        <v>500</v>
      </c>
      <c r="D70" s="49" t="s">
        <v>168</v>
      </c>
      <c r="E70" s="45"/>
      <c r="F70" s="40"/>
      <c r="G70" s="40">
        <f>C70*F70</f>
        <v>0</v>
      </c>
      <c r="H70" s="41">
        <f t="shared" si="18"/>
        <v>0</v>
      </c>
      <c r="I70" s="40">
        <f>G70+H70</f>
        <v>0</v>
      </c>
      <c r="J70" s="12"/>
      <c r="K70" s="12"/>
    </row>
    <row r="71" spans="1:11" ht="38.25" x14ac:dyDescent="0.2">
      <c r="A71" s="36">
        <v>51</v>
      </c>
      <c r="B71" s="37" t="s">
        <v>715</v>
      </c>
      <c r="C71" s="43">
        <v>20</v>
      </c>
      <c r="D71" s="49" t="s">
        <v>168</v>
      </c>
      <c r="E71" s="45"/>
      <c r="F71" s="40"/>
      <c r="G71" s="40">
        <f>C71*F71</f>
        <v>0</v>
      </c>
      <c r="H71" s="41">
        <f t="shared" si="18"/>
        <v>0</v>
      </c>
      <c r="I71" s="40">
        <f>G71+H71</f>
        <v>0</v>
      </c>
      <c r="J71" s="12"/>
      <c r="K71" s="12"/>
    </row>
    <row r="72" spans="1:11" ht="38.25" x14ac:dyDescent="0.2">
      <c r="A72" s="36">
        <v>52</v>
      </c>
      <c r="B72" s="37" t="s">
        <v>716</v>
      </c>
      <c r="C72" s="43">
        <v>20</v>
      </c>
      <c r="D72" s="49" t="s">
        <v>168</v>
      </c>
      <c r="E72" s="45"/>
      <c r="F72" s="40"/>
      <c r="G72" s="40">
        <f>C72*F72</f>
        <v>0</v>
      </c>
      <c r="H72" s="41">
        <f t="shared" si="18"/>
        <v>0</v>
      </c>
      <c r="I72" s="40">
        <f>G72+H72</f>
        <v>0</v>
      </c>
      <c r="J72" s="12"/>
      <c r="K72" s="12"/>
    </row>
    <row r="73" spans="1:11" x14ac:dyDescent="0.2">
      <c r="A73" s="36">
        <v>53</v>
      </c>
      <c r="B73" s="48" t="s">
        <v>39</v>
      </c>
      <c r="C73" s="43">
        <v>1500</v>
      </c>
      <c r="D73" s="49" t="s">
        <v>168</v>
      </c>
      <c r="E73" s="45"/>
      <c r="F73" s="40"/>
      <c r="G73" s="40">
        <f t="shared" ref="G73:G79" si="19">C73*F73</f>
        <v>0</v>
      </c>
      <c r="H73" s="41">
        <f t="shared" si="18"/>
        <v>0</v>
      </c>
      <c r="I73" s="40">
        <f t="shared" ref="I73:I79" si="20">G73+H73</f>
        <v>0</v>
      </c>
      <c r="J73" s="12"/>
      <c r="K73" s="12"/>
    </row>
    <row r="74" spans="1:11" x14ac:dyDescent="0.2">
      <c r="A74" s="36">
        <v>54</v>
      </c>
      <c r="B74" s="48" t="s">
        <v>40</v>
      </c>
      <c r="C74" s="43">
        <v>1500</v>
      </c>
      <c r="D74" s="49" t="s">
        <v>168</v>
      </c>
      <c r="E74" s="45"/>
      <c r="F74" s="40"/>
      <c r="G74" s="40">
        <f>C74*F74</f>
        <v>0</v>
      </c>
      <c r="H74" s="41">
        <f t="shared" si="18"/>
        <v>0</v>
      </c>
      <c r="I74" s="40">
        <f>G74+H74</f>
        <v>0</v>
      </c>
      <c r="J74" s="12"/>
      <c r="K74" s="12"/>
    </row>
    <row r="75" spans="1:11" ht="25.5" x14ac:dyDescent="0.2">
      <c r="A75" s="36">
        <v>55</v>
      </c>
      <c r="B75" s="37" t="s">
        <v>37</v>
      </c>
      <c r="C75" s="43">
        <v>800</v>
      </c>
      <c r="D75" s="49" t="s">
        <v>168</v>
      </c>
      <c r="E75" s="45"/>
      <c r="F75" s="40"/>
      <c r="G75" s="40">
        <f t="shared" si="19"/>
        <v>0</v>
      </c>
      <c r="H75" s="41">
        <f t="shared" si="18"/>
        <v>0</v>
      </c>
      <c r="I75" s="40">
        <f t="shared" si="20"/>
        <v>0</v>
      </c>
      <c r="J75" s="12"/>
      <c r="K75" s="12"/>
    </row>
    <row r="76" spans="1:11" ht="25.5" x14ac:dyDescent="0.2">
      <c r="A76" s="36">
        <v>56</v>
      </c>
      <c r="B76" s="37" t="s">
        <v>38</v>
      </c>
      <c r="C76" s="43">
        <v>800</v>
      </c>
      <c r="D76" s="49" t="s">
        <v>168</v>
      </c>
      <c r="E76" s="45"/>
      <c r="F76" s="40"/>
      <c r="G76" s="40">
        <f>C76*F76</f>
        <v>0</v>
      </c>
      <c r="H76" s="41">
        <f t="shared" si="18"/>
        <v>0</v>
      </c>
      <c r="I76" s="40">
        <f>G76+H76</f>
        <v>0</v>
      </c>
      <c r="J76" s="12"/>
      <c r="K76" s="12"/>
    </row>
    <row r="77" spans="1:11" x14ac:dyDescent="0.2">
      <c r="A77" s="36"/>
      <c r="B77" s="42" t="s">
        <v>271</v>
      </c>
      <c r="C77" s="43" t="s">
        <v>159</v>
      </c>
      <c r="D77" s="44" t="s">
        <v>159</v>
      </c>
      <c r="E77" s="45"/>
      <c r="F77" s="45"/>
      <c r="G77" s="45">
        <f>SUM(G68:G76)</f>
        <v>0</v>
      </c>
      <c r="H77" s="45">
        <f t="shared" ref="H77:K77" si="21">SUM(H68:H76)</f>
        <v>0</v>
      </c>
      <c r="I77" s="45">
        <f t="shared" si="21"/>
        <v>0</v>
      </c>
      <c r="J77" s="45">
        <f t="shared" si="21"/>
        <v>0</v>
      </c>
      <c r="K77" s="45">
        <f t="shared" si="21"/>
        <v>0</v>
      </c>
    </row>
    <row r="78" spans="1:11" ht="12.75" customHeight="1" x14ac:dyDescent="0.2">
      <c r="A78" s="195" t="s">
        <v>41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</row>
    <row r="79" spans="1:11" ht="25.5" x14ac:dyDescent="0.2">
      <c r="A79" s="36">
        <v>57</v>
      </c>
      <c r="B79" s="37" t="s">
        <v>679</v>
      </c>
      <c r="C79" s="43">
        <v>600</v>
      </c>
      <c r="D79" s="49" t="s">
        <v>168</v>
      </c>
      <c r="E79" s="45"/>
      <c r="F79" s="40"/>
      <c r="G79" s="40">
        <f t="shared" si="19"/>
        <v>0</v>
      </c>
      <c r="H79" s="41">
        <f>G79*0.095</f>
        <v>0</v>
      </c>
      <c r="I79" s="40">
        <f t="shared" si="20"/>
        <v>0</v>
      </c>
      <c r="J79" s="12"/>
      <c r="K79" s="12"/>
    </row>
    <row r="80" spans="1:11" ht="25.5" x14ac:dyDescent="0.2">
      <c r="A80" s="36">
        <v>58</v>
      </c>
      <c r="B80" s="37" t="s">
        <v>36</v>
      </c>
      <c r="C80" s="43">
        <v>600</v>
      </c>
      <c r="D80" s="49" t="s">
        <v>168</v>
      </c>
      <c r="E80" s="45"/>
      <c r="F80" s="40"/>
      <c r="G80" s="40">
        <f t="shared" ref="G80:G82" si="22">C80*F80</f>
        <v>0</v>
      </c>
      <c r="H80" s="41">
        <f t="shared" ref="H80:H92" si="23">G80*0.095</f>
        <v>0</v>
      </c>
      <c r="I80" s="40">
        <f t="shared" ref="I80:I82" si="24">G80+H80</f>
        <v>0</v>
      </c>
      <c r="J80" s="12"/>
      <c r="K80" s="12"/>
    </row>
    <row r="81" spans="1:11" ht="27" customHeight="1" x14ac:dyDescent="0.2">
      <c r="A81" s="36">
        <v>59</v>
      </c>
      <c r="B81" s="37" t="s">
        <v>317</v>
      </c>
      <c r="C81" s="43">
        <v>300</v>
      </c>
      <c r="D81" s="49" t="s">
        <v>168</v>
      </c>
      <c r="E81" s="45"/>
      <c r="F81" s="40"/>
      <c r="G81" s="40">
        <f t="shared" si="22"/>
        <v>0</v>
      </c>
      <c r="H81" s="41">
        <f t="shared" si="23"/>
        <v>0</v>
      </c>
      <c r="I81" s="40">
        <f t="shared" si="24"/>
        <v>0</v>
      </c>
      <c r="J81" s="12"/>
      <c r="K81" s="12"/>
    </row>
    <row r="82" spans="1:11" x14ac:dyDescent="0.2">
      <c r="A82" s="36">
        <v>60</v>
      </c>
      <c r="B82" s="37" t="s">
        <v>564</v>
      </c>
      <c r="C82" s="43">
        <v>600</v>
      </c>
      <c r="D82" s="49" t="s">
        <v>168</v>
      </c>
      <c r="E82" s="45"/>
      <c r="F82" s="40"/>
      <c r="G82" s="40">
        <f t="shared" si="22"/>
        <v>0</v>
      </c>
      <c r="H82" s="41">
        <f t="shared" si="23"/>
        <v>0</v>
      </c>
      <c r="I82" s="40">
        <f t="shared" si="24"/>
        <v>0</v>
      </c>
      <c r="J82" s="12"/>
      <c r="K82" s="12"/>
    </row>
    <row r="83" spans="1:11" x14ac:dyDescent="0.2">
      <c r="A83" s="36">
        <v>61</v>
      </c>
      <c r="B83" s="37" t="s">
        <v>661</v>
      </c>
      <c r="C83" s="43">
        <v>600</v>
      </c>
      <c r="D83" s="49" t="s">
        <v>168</v>
      </c>
      <c r="E83" s="45"/>
      <c r="F83" s="40"/>
      <c r="G83" s="40">
        <f t="shared" ref="G83:G92" si="25">C83*F83</f>
        <v>0</v>
      </c>
      <c r="H83" s="41">
        <f t="shared" si="23"/>
        <v>0</v>
      </c>
      <c r="I83" s="40">
        <f t="shared" ref="I83:I92" si="26">G83+H83</f>
        <v>0</v>
      </c>
      <c r="J83" s="12"/>
      <c r="K83" s="12"/>
    </row>
    <row r="84" spans="1:11" x14ac:dyDescent="0.2">
      <c r="A84" s="36">
        <v>62</v>
      </c>
      <c r="B84" s="37" t="s">
        <v>662</v>
      </c>
      <c r="C84" s="43">
        <v>600</v>
      </c>
      <c r="D84" s="49" t="s">
        <v>168</v>
      </c>
      <c r="E84" s="45"/>
      <c r="F84" s="40"/>
      <c r="G84" s="40">
        <f t="shared" si="25"/>
        <v>0</v>
      </c>
      <c r="H84" s="41">
        <f t="shared" si="23"/>
        <v>0</v>
      </c>
      <c r="I84" s="40">
        <f t="shared" si="26"/>
        <v>0</v>
      </c>
      <c r="J84" s="12"/>
      <c r="K84" s="12"/>
    </row>
    <row r="85" spans="1:11" ht="15" customHeight="1" x14ac:dyDescent="0.2">
      <c r="A85" s="36">
        <v>63</v>
      </c>
      <c r="B85" s="37" t="s">
        <v>663</v>
      </c>
      <c r="C85" s="43">
        <v>700</v>
      </c>
      <c r="D85" s="49" t="s">
        <v>168</v>
      </c>
      <c r="E85" s="45"/>
      <c r="F85" s="40"/>
      <c r="G85" s="40">
        <f t="shared" si="25"/>
        <v>0</v>
      </c>
      <c r="H85" s="41">
        <f t="shared" si="23"/>
        <v>0</v>
      </c>
      <c r="I85" s="40">
        <f t="shared" si="26"/>
        <v>0</v>
      </c>
      <c r="J85" s="12"/>
      <c r="K85" s="12"/>
    </row>
    <row r="86" spans="1:11" ht="18.75" customHeight="1" x14ac:dyDescent="0.2">
      <c r="A86" s="36">
        <v>64</v>
      </c>
      <c r="B86" s="37" t="s">
        <v>664</v>
      </c>
      <c r="C86" s="43">
        <v>700</v>
      </c>
      <c r="D86" s="49" t="s">
        <v>168</v>
      </c>
      <c r="E86" s="45"/>
      <c r="F86" s="40"/>
      <c r="G86" s="40">
        <f t="shared" si="25"/>
        <v>0</v>
      </c>
      <c r="H86" s="41">
        <f t="shared" si="23"/>
        <v>0</v>
      </c>
      <c r="I86" s="40">
        <f t="shared" si="26"/>
        <v>0</v>
      </c>
      <c r="J86" s="12"/>
      <c r="K86" s="12"/>
    </row>
    <row r="87" spans="1:11" ht="15" customHeight="1" x14ac:dyDescent="0.2">
      <c r="A87" s="36">
        <v>65</v>
      </c>
      <c r="B87" s="37" t="s">
        <v>665</v>
      </c>
      <c r="C87" s="43">
        <v>700</v>
      </c>
      <c r="D87" s="49" t="s">
        <v>168</v>
      </c>
      <c r="E87" s="45"/>
      <c r="F87" s="40"/>
      <c r="G87" s="40">
        <f t="shared" si="25"/>
        <v>0</v>
      </c>
      <c r="H87" s="41">
        <f t="shared" si="23"/>
        <v>0</v>
      </c>
      <c r="I87" s="40">
        <f t="shared" si="26"/>
        <v>0</v>
      </c>
      <c r="J87" s="12"/>
      <c r="K87" s="12"/>
    </row>
    <row r="88" spans="1:11" ht="25.5" x14ac:dyDescent="0.2">
      <c r="A88" s="36">
        <v>66</v>
      </c>
      <c r="B88" s="37" t="s">
        <v>666</v>
      </c>
      <c r="C88" s="43">
        <v>30</v>
      </c>
      <c r="D88" s="49" t="s">
        <v>163</v>
      </c>
      <c r="E88" s="45"/>
      <c r="F88" s="40"/>
      <c r="G88" s="40">
        <f t="shared" si="25"/>
        <v>0</v>
      </c>
      <c r="H88" s="41">
        <f t="shared" si="23"/>
        <v>0</v>
      </c>
      <c r="I88" s="40">
        <f t="shared" si="26"/>
        <v>0</v>
      </c>
      <c r="J88" s="12"/>
      <c r="K88" s="12"/>
    </row>
    <row r="89" spans="1:11" ht="25.5" x14ac:dyDescent="0.2">
      <c r="A89" s="36">
        <v>67</v>
      </c>
      <c r="B89" s="37" t="s">
        <v>318</v>
      </c>
      <c r="C89" s="43">
        <v>600</v>
      </c>
      <c r="D89" s="49" t="s">
        <v>168</v>
      </c>
      <c r="E89" s="45"/>
      <c r="F89" s="40"/>
      <c r="G89" s="40">
        <f t="shared" si="25"/>
        <v>0</v>
      </c>
      <c r="H89" s="41">
        <f t="shared" si="23"/>
        <v>0</v>
      </c>
      <c r="I89" s="40">
        <f t="shared" si="26"/>
        <v>0</v>
      </c>
      <c r="J89" s="12"/>
      <c r="K89" s="12"/>
    </row>
    <row r="90" spans="1:11" ht="25.5" x14ac:dyDescent="0.2">
      <c r="A90" s="36">
        <v>68</v>
      </c>
      <c r="B90" s="37" t="s">
        <v>667</v>
      </c>
      <c r="C90" s="43">
        <v>600</v>
      </c>
      <c r="D90" s="49" t="s">
        <v>168</v>
      </c>
      <c r="E90" s="45"/>
      <c r="F90" s="40"/>
      <c r="G90" s="40">
        <f t="shared" si="25"/>
        <v>0</v>
      </c>
      <c r="H90" s="41">
        <f t="shared" si="23"/>
        <v>0</v>
      </c>
      <c r="I90" s="40">
        <f t="shared" si="26"/>
        <v>0</v>
      </c>
      <c r="J90" s="12"/>
      <c r="K90" s="12"/>
    </row>
    <row r="91" spans="1:11" ht="25.5" x14ac:dyDescent="0.2">
      <c r="A91" s="36">
        <v>69</v>
      </c>
      <c r="B91" s="37" t="s">
        <v>668</v>
      </c>
      <c r="C91" s="47">
        <v>600</v>
      </c>
      <c r="D91" s="47" t="s">
        <v>168</v>
      </c>
      <c r="E91" s="45"/>
      <c r="F91" s="40"/>
      <c r="G91" s="40">
        <f t="shared" si="25"/>
        <v>0</v>
      </c>
      <c r="H91" s="41">
        <f t="shared" si="23"/>
        <v>0</v>
      </c>
      <c r="I91" s="40">
        <f t="shared" si="26"/>
        <v>0</v>
      </c>
      <c r="J91" s="12"/>
      <c r="K91" s="12"/>
    </row>
    <row r="92" spans="1:11" ht="25.5" x14ac:dyDescent="0.2">
      <c r="A92" s="36">
        <v>70</v>
      </c>
      <c r="B92" s="37" t="s">
        <v>669</v>
      </c>
      <c r="C92" s="47">
        <v>600</v>
      </c>
      <c r="D92" s="47" t="s">
        <v>168</v>
      </c>
      <c r="E92" s="45"/>
      <c r="F92" s="40"/>
      <c r="G92" s="40">
        <f t="shared" si="25"/>
        <v>0</v>
      </c>
      <c r="H92" s="41">
        <f t="shared" si="23"/>
        <v>0</v>
      </c>
      <c r="I92" s="40">
        <f t="shared" si="26"/>
        <v>0</v>
      </c>
      <c r="J92" s="12"/>
      <c r="K92" s="12"/>
    </row>
    <row r="93" spans="1:11" x14ac:dyDescent="0.2">
      <c r="A93" s="36">
        <v>71</v>
      </c>
      <c r="B93" s="37" t="s">
        <v>707</v>
      </c>
      <c r="C93" s="47">
        <v>800</v>
      </c>
      <c r="D93" s="47" t="s">
        <v>168</v>
      </c>
      <c r="E93" s="45"/>
      <c r="F93" s="40"/>
      <c r="G93" s="40">
        <f>C93*F93</f>
        <v>0</v>
      </c>
      <c r="H93" s="41">
        <f>G93*0.095</f>
        <v>0</v>
      </c>
      <c r="I93" s="40">
        <f>G93+H93</f>
        <v>0</v>
      </c>
      <c r="J93" s="12"/>
      <c r="K93" s="12"/>
    </row>
    <row r="94" spans="1:11" x14ac:dyDescent="0.2">
      <c r="A94" s="36">
        <v>72</v>
      </c>
      <c r="B94" s="37" t="s">
        <v>670</v>
      </c>
      <c r="C94" s="47">
        <v>40</v>
      </c>
      <c r="D94" s="47" t="s">
        <v>163</v>
      </c>
      <c r="E94" s="45"/>
      <c r="F94" s="40"/>
      <c r="G94" s="40">
        <f>C94*F94</f>
        <v>0</v>
      </c>
      <c r="H94" s="41">
        <f>G94*0.095</f>
        <v>0</v>
      </c>
      <c r="I94" s="40">
        <f>G94+H94</f>
        <v>0</v>
      </c>
      <c r="J94" s="12"/>
      <c r="K94" s="12"/>
    </row>
    <row r="95" spans="1:11" ht="12.75" customHeight="1" x14ac:dyDescent="0.2">
      <c r="A95" s="36">
        <v>73</v>
      </c>
      <c r="B95" s="37" t="s">
        <v>671</v>
      </c>
      <c r="C95" s="47">
        <v>20</v>
      </c>
      <c r="D95" s="47" t="s">
        <v>163</v>
      </c>
      <c r="E95" s="45"/>
      <c r="F95" s="40"/>
      <c r="G95" s="40">
        <f>C95*F95</f>
        <v>0</v>
      </c>
      <c r="H95" s="41">
        <f>G95*0.095</f>
        <v>0</v>
      </c>
      <c r="I95" s="40">
        <f>G95+H95</f>
        <v>0</v>
      </c>
      <c r="J95" s="12"/>
      <c r="K95" s="12"/>
    </row>
    <row r="96" spans="1:11" ht="30.75" customHeight="1" x14ac:dyDescent="0.2">
      <c r="A96" s="36">
        <v>74</v>
      </c>
      <c r="B96" s="37" t="s">
        <v>319</v>
      </c>
      <c r="C96" s="47">
        <v>800</v>
      </c>
      <c r="D96" s="47" t="s">
        <v>168</v>
      </c>
      <c r="E96" s="45"/>
      <c r="F96" s="40"/>
      <c r="G96" s="40">
        <f>C96*F96</f>
        <v>0</v>
      </c>
      <c r="H96" s="41">
        <f>G96*0.095</f>
        <v>0</v>
      </c>
      <c r="I96" s="40">
        <f>G96+H96</f>
        <v>0</v>
      </c>
      <c r="J96" s="12"/>
      <c r="K96" s="12"/>
    </row>
    <row r="97" spans="1:11" ht="26.25" customHeight="1" x14ac:dyDescent="0.2">
      <c r="A97" s="36">
        <v>75</v>
      </c>
      <c r="B97" s="48" t="s">
        <v>672</v>
      </c>
      <c r="C97" s="47">
        <v>800</v>
      </c>
      <c r="D97" s="47" t="s">
        <v>168</v>
      </c>
      <c r="E97" s="45"/>
      <c r="F97" s="40"/>
      <c r="G97" s="40">
        <f>C97*F97</f>
        <v>0</v>
      </c>
      <c r="H97" s="41">
        <f>G97*0.095</f>
        <v>0</v>
      </c>
      <c r="I97" s="40">
        <f>G97+H97</f>
        <v>0</v>
      </c>
      <c r="J97" s="12"/>
      <c r="K97" s="12"/>
    </row>
    <row r="98" spans="1:11" x14ac:dyDescent="0.2">
      <c r="A98" s="36"/>
      <c r="B98" s="42" t="s">
        <v>272</v>
      </c>
      <c r="C98" s="43" t="s">
        <v>159</v>
      </c>
      <c r="D98" s="44" t="s">
        <v>159</v>
      </c>
      <c r="E98" s="45"/>
      <c r="F98" s="45"/>
      <c r="G98" s="45">
        <f>SUM(G79:G97)</f>
        <v>0</v>
      </c>
      <c r="H98" s="45">
        <f>SUM(H79:H97)</f>
        <v>0</v>
      </c>
      <c r="I98" s="45">
        <f>SUM(I79:I97)</f>
        <v>0</v>
      </c>
      <c r="J98" s="45">
        <f>SUM(J79:J97)</f>
        <v>0</v>
      </c>
      <c r="K98" s="45">
        <f>SUM(K79:K97)</f>
        <v>0</v>
      </c>
    </row>
    <row r="99" spans="1:11" ht="13.5" customHeight="1" x14ac:dyDescent="0.2">
      <c r="A99" s="181" t="s">
        <v>680</v>
      </c>
      <c r="B99" s="181"/>
      <c r="C99" s="181"/>
      <c r="D99" s="181"/>
      <c r="E99" s="181"/>
      <c r="F99" s="181"/>
      <c r="G99" s="181"/>
      <c r="H99" s="181"/>
      <c r="I99" s="181"/>
      <c r="J99" s="181"/>
      <c r="K99" s="181"/>
    </row>
    <row r="100" spans="1:11" ht="13.5" customHeight="1" x14ac:dyDescent="0.2">
      <c r="A100" s="36">
        <v>76</v>
      </c>
      <c r="B100" s="37" t="s">
        <v>673</v>
      </c>
      <c r="C100" s="36">
        <v>100</v>
      </c>
      <c r="D100" s="36" t="s">
        <v>168</v>
      </c>
      <c r="E100" s="45"/>
      <c r="F100" s="40"/>
      <c r="G100" s="40">
        <f>C100*F100</f>
        <v>0</v>
      </c>
      <c r="H100" s="41">
        <f>G100*0.095</f>
        <v>0</v>
      </c>
      <c r="I100" s="40">
        <f>G100+H100</f>
        <v>0</v>
      </c>
      <c r="J100" s="12"/>
      <c r="K100" s="12"/>
    </row>
    <row r="101" spans="1:11" ht="15" customHeight="1" x14ac:dyDescent="0.2">
      <c r="A101" s="36">
        <v>77</v>
      </c>
      <c r="B101" s="37" t="s">
        <v>320</v>
      </c>
      <c r="C101" s="36">
        <v>100</v>
      </c>
      <c r="D101" s="36" t="s">
        <v>168</v>
      </c>
      <c r="E101" s="45"/>
      <c r="F101" s="40"/>
      <c r="G101" s="40">
        <f>C101*F101</f>
        <v>0</v>
      </c>
      <c r="H101" s="41">
        <f t="shared" ref="H101:H103" si="27">G101*0.095</f>
        <v>0</v>
      </c>
      <c r="I101" s="40">
        <f>G101+H101</f>
        <v>0</v>
      </c>
      <c r="J101" s="12"/>
      <c r="K101" s="12"/>
    </row>
    <row r="102" spans="1:11" ht="12.75" customHeight="1" x14ac:dyDescent="0.2">
      <c r="A102" s="36">
        <v>78</v>
      </c>
      <c r="B102" s="37" t="s">
        <v>321</v>
      </c>
      <c r="C102" s="36">
        <v>800</v>
      </c>
      <c r="D102" s="36" t="s">
        <v>168</v>
      </c>
      <c r="E102" s="45"/>
      <c r="F102" s="40"/>
      <c r="G102" s="40">
        <f>C102*F102</f>
        <v>0</v>
      </c>
      <c r="H102" s="41">
        <f t="shared" si="27"/>
        <v>0</v>
      </c>
      <c r="I102" s="40">
        <f>G102+H102</f>
        <v>0</v>
      </c>
      <c r="J102" s="12"/>
      <c r="K102" s="12"/>
    </row>
    <row r="103" spans="1:11" ht="25.5" x14ac:dyDescent="0.2">
      <c r="A103" s="36">
        <v>79</v>
      </c>
      <c r="B103" s="37" t="s">
        <v>322</v>
      </c>
      <c r="C103" s="36">
        <v>800</v>
      </c>
      <c r="D103" s="36" t="s">
        <v>168</v>
      </c>
      <c r="E103" s="45"/>
      <c r="F103" s="40"/>
      <c r="G103" s="40">
        <f>C103*F103</f>
        <v>0</v>
      </c>
      <c r="H103" s="41">
        <f t="shared" si="27"/>
        <v>0</v>
      </c>
      <c r="I103" s="40">
        <f>G103+H103</f>
        <v>0</v>
      </c>
      <c r="J103" s="12"/>
      <c r="K103" s="12"/>
    </row>
    <row r="104" spans="1:11" x14ac:dyDescent="0.2">
      <c r="A104" s="36"/>
      <c r="B104" s="42" t="s">
        <v>273</v>
      </c>
      <c r="C104" s="43" t="s">
        <v>159</v>
      </c>
      <c r="D104" s="44" t="s">
        <v>159</v>
      </c>
      <c r="E104" s="45"/>
      <c r="F104" s="45"/>
      <c r="G104" s="45">
        <f>SUM(G100:G103)</f>
        <v>0</v>
      </c>
      <c r="H104" s="45">
        <f t="shared" ref="H104:K104" si="28">SUM(H100:H103)</f>
        <v>0</v>
      </c>
      <c r="I104" s="45">
        <f t="shared" si="28"/>
        <v>0</v>
      </c>
      <c r="J104" s="45">
        <f t="shared" si="28"/>
        <v>0</v>
      </c>
      <c r="K104" s="45">
        <f t="shared" si="28"/>
        <v>0</v>
      </c>
    </row>
    <row r="105" spans="1:11" ht="28.5" customHeight="1" x14ac:dyDescent="0.2">
      <c r="A105" s="181" t="s">
        <v>681</v>
      </c>
      <c r="B105" s="181"/>
      <c r="C105" s="181"/>
      <c r="D105" s="181"/>
      <c r="E105" s="181"/>
      <c r="F105" s="181"/>
      <c r="G105" s="181"/>
      <c r="H105" s="181"/>
      <c r="I105" s="181"/>
      <c r="J105" s="181"/>
      <c r="K105" s="181"/>
    </row>
    <row r="106" spans="1:11" ht="27.75" customHeight="1" x14ac:dyDescent="0.2">
      <c r="A106" s="46">
        <v>80</v>
      </c>
      <c r="B106" s="37" t="s">
        <v>474</v>
      </c>
      <c r="C106" s="36">
        <v>10</v>
      </c>
      <c r="D106" s="51" t="s">
        <v>163</v>
      </c>
      <c r="E106" s="45"/>
      <c r="F106" s="40"/>
      <c r="G106" s="40">
        <f t="shared" ref="G106:G112" si="29">C106*F106</f>
        <v>0</v>
      </c>
      <c r="H106" s="41">
        <f>G106*0.095</f>
        <v>0</v>
      </c>
      <c r="I106" s="40">
        <f t="shared" ref="I106:I112" si="30">G106+H106</f>
        <v>0</v>
      </c>
      <c r="J106" s="12"/>
      <c r="K106" s="12"/>
    </row>
    <row r="107" spans="1:11" x14ac:dyDescent="0.2">
      <c r="A107" s="46">
        <v>81</v>
      </c>
      <c r="B107" s="37" t="s">
        <v>475</v>
      </c>
      <c r="C107" s="36">
        <v>10</v>
      </c>
      <c r="D107" s="51" t="s">
        <v>163</v>
      </c>
      <c r="E107" s="45"/>
      <c r="F107" s="40"/>
      <c r="G107" s="40">
        <f t="shared" si="29"/>
        <v>0</v>
      </c>
      <c r="H107" s="41">
        <f t="shared" ref="H107:H112" si="31">G107*0.095</f>
        <v>0</v>
      </c>
      <c r="I107" s="40">
        <f t="shared" si="30"/>
        <v>0</v>
      </c>
      <c r="J107" s="12"/>
      <c r="K107" s="12"/>
    </row>
    <row r="108" spans="1:11" ht="15" customHeight="1" x14ac:dyDescent="0.2">
      <c r="A108" s="46">
        <v>82</v>
      </c>
      <c r="B108" s="37" t="s">
        <v>476</v>
      </c>
      <c r="C108" s="36">
        <v>10</v>
      </c>
      <c r="D108" s="51" t="s">
        <v>163</v>
      </c>
      <c r="E108" s="45"/>
      <c r="F108" s="40"/>
      <c r="G108" s="40">
        <f t="shared" si="29"/>
        <v>0</v>
      </c>
      <c r="H108" s="41">
        <f t="shared" si="31"/>
        <v>0</v>
      </c>
      <c r="I108" s="40">
        <f t="shared" si="30"/>
        <v>0</v>
      </c>
      <c r="J108" s="12"/>
      <c r="K108" s="12"/>
    </row>
    <row r="109" spans="1:11" x14ac:dyDescent="0.2">
      <c r="A109" s="46">
        <v>83</v>
      </c>
      <c r="B109" s="37" t="s">
        <v>477</v>
      </c>
      <c r="C109" s="36">
        <v>5</v>
      </c>
      <c r="D109" s="51" t="s">
        <v>163</v>
      </c>
      <c r="E109" s="45"/>
      <c r="F109" s="40"/>
      <c r="G109" s="40">
        <f t="shared" si="29"/>
        <v>0</v>
      </c>
      <c r="H109" s="41">
        <f t="shared" si="31"/>
        <v>0</v>
      </c>
      <c r="I109" s="40">
        <f t="shared" si="30"/>
        <v>0</v>
      </c>
      <c r="J109" s="12"/>
      <c r="K109" s="12"/>
    </row>
    <row r="110" spans="1:11" x14ac:dyDescent="0.2">
      <c r="A110" s="46">
        <v>84</v>
      </c>
      <c r="B110" s="37" t="s">
        <v>478</v>
      </c>
      <c r="C110" s="36">
        <v>5</v>
      </c>
      <c r="D110" s="51" t="s">
        <v>163</v>
      </c>
      <c r="E110" s="45"/>
      <c r="F110" s="40"/>
      <c r="G110" s="40">
        <f t="shared" si="29"/>
        <v>0</v>
      </c>
      <c r="H110" s="41">
        <f t="shared" si="31"/>
        <v>0</v>
      </c>
      <c r="I110" s="40">
        <f t="shared" si="30"/>
        <v>0</v>
      </c>
      <c r="J110" s="12"/>
      <c r="K110" s="12"/>
    </row>
    <row r="111" spans="1:11" ht="19.5" customHeight="1" x14ac:dyDescent="0.2">
      <c r="A111" s="46">
        <v>85</v>
      </c>
      <c r="B111" s="37" t="s">
        <v>479</v>
      </c>
      <c r="C111" s="36">
        <v>40</v>
      </c>
      <c r="D111" s="51" t="s">
        <v>163</v>
      </c>
      <c r="E111" s="45"/>
      <c r="F111" s="40"/>
      <c r="G111" s="40">
        <f t="shared" si="29"/>
        <v>0</v>
      </c>
      <c r="H111" s="41">
        <f t="shared" si="31"/>
        <v>0</v>
      </c>
      <c r="I111" s="40">
        <f t="shared" si="30"/>
        <v>0</v>
      </c>
      <c r="J111" s="12"/>
      <c r="K111" s="12"/>
    </row>
    <row r="112" spans="1:11" ht="19.5" customHeight="1" x14ac:dyDescent="0.2">
      <c r="A112" s="46">
        <v>86</v>
      </c>
      <c r="B112" s="37" t="s">
        <v>480</v>
      </c>
      <c r="C112" s="36">
        <v>5</v>
      </c>
      <c r="D112" s="51" t="s">
        <v>163</v>
      </c>
      <c r="E112" s="45"/>
      <c r="F112" s="40"/>
      <c r="G112" s="40">
        <f t="shared" si="29"/>
        <v>0</v>
      </c>
      <c r="H112" s="41">
        <f t="shared" si="31"/>
        <v>0</v>
      </c>
      <c r="I112" s="40">
        <f t="shared" si="30"/>
        <v>0</v>
      </c>
      <c r="J112" s="12"/>
      <c r="K112" s="12"/>
    </row>
    <row r="113" spans="1:11" ht="14.25" customHeight="1" x14ac:dyDescent="0.2">
      <c r="A113" s="36"/>
      <c r="B113" s="42" t="s">
        <v>274</v>
      </c>
      <c r="C113" s="43" t="s">
        <v>159</v>
      </c>
      <c r="D113" s="44" t="s">
        <v>159</v>
      </c>
      <c r="E113" s="45"/>
      <c r="F113" s="45"/>
      <c r="G113" s="45">
        <f>SUM(G106:G112)</f>
        <v>0</v>
      </c>
      <c r="H113" s="45">
        <f t="shared" ref="H113:K113" si="32">SUM(H106:H112)</f>
        <v>0</v>
      </c>
      <c r="I113" s="45">
        <f t="shared" si="32"/>
        <v>0</v>
      </c>
      <c r="J113" s="45">
        <f t="shared" si="32"/>
        <v>0</v>
      </c>
      <c r="K113" s="45">
        <f t="shared" si="32"/>
        <v>0</v>
      </c>
    </row>
    <row r="114" spans="1:11" ht="20.25" customHeight="1" x14ac:dyDescent="0.2">
      <c r="A114" s="181" t="s">
        <v>7</v>
      </c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</row>
    <row r="115" spans="1:11" x14ac:dyDescent="0.2">
      <c r="A115" s="46">
        <v>87</v>
      </c>
      <c r="B115" s="52" t="s">
        <v>719</v>
      </c>
      <c r="C115" s="51">
        <v>1000</v>
      </c>
      <c r="D115" s="80" t="s">
        <v>168</v>
      </c>
      <c r="E115" s="45"/>
      <c r="F115" s="40"/>
      <c r="G115" s="40">
        <f>C115*F115</f>
        <v>0</v>
      </c>
      <c r="H115" s="41">
        <f>G115*0.095</f>
        <v>0</v>
      </c>
      <c r="I115" s="40">
        <f>G115+H115</f>
        <v>0</v>
      </c>
      <c r="J115" s="12"/>
      <c r="K115" s="12"/>
    </row>
    <row r="116" spans="1:11" x14ac:dyDescent="0.2">
      <c r="A116" s="46">
        <v>88</v>
      </c>
      <c r="B116" s="37" t="s">
        <v>325</v>
      </c>
      <c r="C116" s="36">
        <v>200</v>
      </c>
      <c r="D116" s="36" t="s">
        <v>168</v>
      </c>
      <c r="E116" s="45"/>
      <c r="F116" s="40"/>
      <c r="G116" s="40">
        <f>C116*F116</f>
        <v>0</v>
      </c>
      <c r="H116" s="41">
        <f t="shared" ref="H116:H118" si="33">G116*0.095</f>
        <v>0</v>
      </c>
      <c r="I116" s="40">
        <f>G116+H116</f>
        <v>0</v>
      </c>
      <c r="J116" s="12"/>
      <c r="K116" s="12"/>
    </row>
    <row r="117" spans="1:11" ht="12.75" customHeight="1" x14ac:dyDescent="0.2">
      <c r="A117" s="36">
        <v>89</v>
      </c>
      <c r="B117" s="48" t="s">
        <v>482</v>
      </c>
      <c r="C117" s="47">
        <v>5</v>
      </c>
      <c r="D117" s="36" t="s">
        <v>163</v>
      </c>
      <c r="E117" s="45"/>
      <c r="F117" s="40"/>
      <c r="G117" s="40">
        <f>C117*F117</f>
        <v>0</v>
      </c>
      <c r="H117" s="41">
        <f t="shared" si="33"/>
        <v>0</v>
      </c>
      <c r="I117" s="40">
        <f>G117+H117</f>
        <v>0</v>
      </c>
      <c r="J117" s="12"/>
      <c r="K117" s="12"/>
    </row>
    <row r="118" spans="1:11" ht="21.75" customHeight="1" x14ac:dyDescent="0.2">
      <c r="A118" s="36">
        <v>90</v>
      </c>
      <c r="B118" s="48" t="s">
        <v>481</v>
      </c>
      <c r="C118" s="47">
        <v>120</v>
      </c>
      <c r="D118" s="47" t="s">
        <v>163</v>
      </c>
      <c r="E118" s="45"/>
      <c r="F118" s="40"/>
      <c r="G118" s="40">
        <f>C118*F118</f>
        <v>0</v>
      </c>
      <c r="H118" s="41">
        <f t="shared" si="33"/>
        <v>0</v>
      </c>
      <c r="I118" s="40">
        <f>G118+H118</f>
        <v>0</v>
      </c>
      <c r="J118" s="12"/>
      <c r="K118" s="12"/>
    </row>
    <row r="119" spans="1:11" ht="23.25" customHeight="1" x14ac:dyDescent="0.2">
      <c r="A119" s="36"/>
      <c r="B119" s="42" t="s">
        <v>275</v>
      </c>
      <c r="C119" s="43" t="s">
        <v>159</v>
      </c>
      <c r="D119" s="44" t="s">
        <v>159</v>
      </c>
      <c r="E119" s="45"/>
      <c r="F119" s="45"/>
      <c r="G119" s="45">
        <f>SUM(G115:G118)</f>
        <v>0</v>
      </c>
      <c r="H119" s="45">
        <f t="shared" ref="H119:K119" si="34">SUM(H115:H118)</f>
        <v>0</v>
      </c>
      <c r="I119" s="45">
        <f t="shared" si="34"/>
        <v>0</v>
      </c>
      <c r="J119" s="45">
        <f t="shared" si="34"/>
        <v>0</v>
      </c>
      <c r="K119" s="45">
        <f t="shared" si="34"/>
        <v>0</v>
      </c>
    </row>
    <row r="120" spans="1:11" ht="17.25" customHeight="1" x14ac:dyDescent="0.2">
      <c r="A120" s="181" t="s">
        <v>752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1:11" ht="17.25" customHeight="1" x14ac:dyDescent="0.2">
      <c r="A121" s="46">
        <v>91</v>
      </c>
      <c r="B121" s="37" t="s">
        <v>153</v>
      </c>
      <c r="C121" s="36">
        <v>100</v>
      </c>
      <c r="D121" s="36" t="s">
        <v>163</v>
      </c>
      <c r="E121" s="45"/>
      <c r="F121" s="40"/>
      <c r="G121" s="40">
        <f t="shared" ref="G121:G128" si="35">C121*F121</f>
        <v>0</v>
      </c>
      <c r="H121" s="41">
        <f>G121*0.095</f>
        <v>0</v>
      </c>
      <c r="I121" s="40">
        <f>G121+H121</f>
        <v>0</v>
      </c>
      <c r="J121" s="12"/>
      <c r="K121" s="197" t="s">
        <v>159</v>
      </c>
    </row>
    <row r="122" spans="1:11" ht="27" customHeight="1" x14ac:dyDescent="0.2">
      <c r="A122" s="46">
        <v>92</v>
      </c>
      <c r="B122" s="37" t="s">
        <v>150</v>
      </c>
      <c r="C122" s="36">
        <v>100</v>
      </c>
      <c r="D122" s="36" t="s">
        <v>163</v>
      </c>
      <c r="E122" s="53"/>
      <c r="F122" s="53"/>
      <c r="G122" s="40">
        <f t="shared" si="35"/>
        <v>0</v>
      </c>
      <c r="H122" s="41">
        <f t="shared" ref="H122:H138" si="36">G122*0.095</f>
        <v>0</v>
      </c>
      <c r="I122" s="40">
        <f>G122+H122</f>
        <v>0</v>
      </c>
      <c r="J122" s="12"/>
      <c r="K122" s="197" t="s">
        <v>159</v>
      </c>
    </row>
    <row r="123" spans="1:11" ht="12.75" customHeight="1" x14ac:dyDescent="0.2">
      <c r="A123" s="46">
        <v>93</v>
      </c>
      <c r="B123" s="37" t="s">
        <v>152</v>
      </c>
      <c r="C123" s="36">
        <v>100</v>
      </c>
      <c r="D123" s="36" t="s">
        <v>163</v>
      </c>
      <c r="E123" s="45"/>
      <c r="F123" s="45"/>
      <c r="G123" s="40">
        <f t="shared" si="35"/>
        <v>0</v>
      </c>
      <c r="H123" s="41">
        <f t="shared" si="36"/>
        <v>0</v>
      </c>
      <c r="I123" s="40">
        <f>G123+H123</f>
        <v>0</v>
      </c>
      <c r="J123" s="12"/>
      <c r="K123" s="197" t="s">
        <v>159</v>
      </c>
    </row>
    <row r="124" spans="1:11" ht="26.25" customHeight="1" x14ac:dyDescent="0.2">
      <c r="A124" s="46">
        <v>94</v>
      </c>
      <c r="B124" s="37" t="s">
        <v>151</v>
      </c>
      <c r="C124" s="36">
        <v>400</v>
      </c>
      <c r="D124" s="36" t="s">
        <v>168</v>
      </c>
      <c r="E124" s="45"/>
      <c r="F124" s="40"/>
      <c r="G124" s="40">
        <f t="shared" si="35"/>
        <v>0</v>
      </c>
      <c r="H124" s="41">
        <f t="shared" si="36"/>
        <v>0</v>
      </c>
      <c r="I124" s="40">
        <f t="shared" ref="I124:I131" si="37">G124+H124</f>
        <v>0</v>
      </c>
      <c r="J124" s="12"/>
      <c r="K124" s="197" t="s">
        <v>159</v>
      </c>
    </row>
    <row r="125" spans="1:11" ht="31.5" customHeight="1" x14ac:dyDescent="0.2">
      <c r="A125" s="46">
        <v>95</v>
      </c>
      <c r="B125" s="37" t="s">
        <v>2</v>
      </c>
      <c r="C125" s="36">
        <v>200</v>
      </c>
      <c r="D125" s="36" t="s">
        <v>168</v>
      </c>
      <c r="E125" s="45"/>
      <c r="F125" s="40"/>
      <c r="G125" s="40">
        <f t="shared" si="35"/>
        <v>0</v>
      </c>
      <c r="H125" s="41">
        <f t="shared" si="36"/>
        <v>0</v>
      </c>
      <c r="I125" s="40">
        <f t="shared" si="37"/>
        <v>0</v>
      </c>
      <c r="J125" s="12"/>
      <c r="K125" s="197" t="s">
        <v>159</v>
      </c>
    </row>
    <row r="126" spans="1:11" ht="25.5" x14ac:dyDescent="0.2">
      <c r="A126" s="46">
        <v>96</v>
      </c>
      <c r="B126" s="37" t="s">
        <v>1</v>
      </c>
      <c r="C126" s="36">
        <v>600</v>
      </c>
      <c r="D126" s="36" t="s">
        <v>168</v>
      </c>
      <c r="E126" s="45"/>
      <c r="F126" s="40"/>
      <c r="G126" s="40">
        <f t="shared" si="35"/>
        <v>0</v>
      </c>
      <c r="H126" s="41">
        <f t="shared" si="36"/>
        <v>0</v>
      </c>
      <c r="I126" s="40">
        <f t="shared" si="37"/>
        <v>0</v>
      </c>
      <c r="J126" s="12"/>
      <c r="K126" s="197" t="s">
        <v>159</v>
      </c>
    </row>
    <row r="127" spans="1:11" ht="25.5" x14ac:dyDescent="0.2">
      <c r="A127" s="46">
        <v>97</v>
      </c>
      <c r="B127" s="37" t="s">
        <v>0</v>
      </c>
      <c r="C127" s="36">
        <v>200</v>
      </c>
      <c r="D127" s="36" t="s">
        <v>168</v>
      </c>
      <c r="E127" s="45"/>
      <c r="F127" s="40"/>
      <c r="G127" s="40">
        <f t="shared" si="35"/>
        <v>0</v>
      </c>
      <c r="H127" s="41">
        <f t="shared" si="36"/>
        <v>0</v>
      </c>
      <c r="I127" s="40">
        <f t="shared" si="37"/>
        <v>0</v>
      </c>
      <c r="J127" s="12"/>
      <c r="K127" s="197" t="s">
        <v>159</v>
      </c>
    </row>
    <row r="128" spans="1:11" x14ac:dyDescent="0.2">
      <c r="A128" s="46">
        <v>98</v>
      </c>
      <c r="B128" s="37" t="s">
        <v>154</v>
      </c>
      <c r="C128" s="36">
        <v>200</v>
      </c>
      <c r="D128" s="36" t="s">
        <v>168</v>
      </c>
      <c r="E128" s="45"/>
      <c r="F128" s="40"/>
      <c r="G128" s="40">
        <f t="shared" si="35"/>
        <v>0</v>
      </c>
      <c r="H128" s="41">
        <f t="shared" si="36"/>
        <v>0</v>
      </c>
      <c r="I128" s="40">
        <f t="shared" si="37"/>
        <v>0</v>
      </c>
      <c r="J128" s="12"/>
      <c r="K128" s="197" t="s">
        <v>159</v>
      </c>
    </row>
    <row r="129" spans="1:11" x14ac:dyDescent="0.2">
      <c r="A129" s="46">
        <v>99</v>
      </c>
      <c r="B129" s="37" t="s">
        <v>8</v>
      </c>
      <c r="C129" s="36">
        <v>600</v>
      </c>
      <c r="D129" s="36" t="s">
        <v>168</v>
      </c>
      <c r="E129" s="45"/>
      <c r="F129" s="40"/>
      <c r="G129" s="40">
        <f>C130*F129</f>
        <v>0</v>
      </c>
      <c r="H129" s="41">
        <f t="shared" si="36"/>
        <v>0</v>
      </c>
      <c r="I129" s="40">
        <f t="shared" si="37"/>
        <v>0</v>
      </c>
      <c r="J129" s="12"/>
      <c r="K129" s="197" t="s">
        <v>159</v>
      </c>
    </row>
    <row r="130" spans="1:11" x14ac:dyDescent="0.2">
      <c r="A130" s="46">
        <v>100</v>
      </c>
      <c r="B130" s="37" t="s">
        <v>9</v>
      </c>
      <c r="C130" s="36">
        <v>600</v>
      </c>
      <c r="D130" s="36" t="s">
        <v>168</v>
      </c>
      <c r="E130" s="45"/>
      <c r="F130" s="40"/>
      <c r="G130" s="40">
        <f>C131*F130</f>
        <v>0</v>
      </c>
      <c r="H130" s="41">
        <f t="shared" si="36"/>
        <v>0</v>
      </c>
      <c r="I130" s="40">
        <f t="shared" si="37"/>
        <v>0</v>
      </c>
      <c r="J130" s="12"/>
      <c r="K130" s="197" t="s">
        <v>159</v>
      </c>
    </row>
    <row r="131" spans="1:11" ht="25.5" x14ac:dyDescent="0.2">
      <c r="A131" s="46">
        <v>101</v>
      </c>
      <c r="B131" s="37" t="s">
        <v>3</v>
      </c>
      <c r="C131" s="36">
        <v>400</v>
      </c>
      <c r="D131" s="36" t="s">
        <v>168</v>
      </c>
      <c r="E131" s="45"/>
      <c r="F131" s="40"/>
      <c r="G131" s="40">
        <f>C132*F131</f>
        <v>0</v>
      </c>
      <c r="H131" s="41">
        <f t="shared" si="36"/>
        <v>0</v>
      </c>
      <c r="I131" s="40">
        <f t="shared" si="37"/>
        <v>0</v>
      </c>
      <c r="J131" s="12"/>
      <c r="K131" s="197" t="s">
        <v>159</v>
      </c>
    </row>
    <row r="132" spans="1:11" ht="32.25" customHeight="1" x14ac:dyDescent="0.2">
      <c r="A132" s="46">
        <v>102</v>
      </c>
      <c r="B132" s="37" t="s">
        <v>11</v>
      </c>
      <c r="C132" s="36">
        <v>1000</v>
      </c>
      <c r="D132" s="36" t="s">
        <v>168</v>
      </c>
      <c r="E132" s="45"/>
      <c r="F132" s="40"/>
      <c r="G132" s="40">
        <f>C133*F132</f>
        <v>0</v>
      </c>
      <c r="H132" s="41">
        <f t="shared" si="36"/>
        <v>0</v>
      </c>
      <c r="I132" s="40">
        <f t="shared" ref="I132:I138" si="38">G132+H132</f>
        <v>0</v>
      </c>
      <c r="J132" s="12"/>
      <c r="K132" s="197" t="s">
        <v>159</v>
      </c>
    </row>
    <row r="133" spans="1:11" ht="21" customHeight="1" x14ac:dyDescent="0.2">
      <c r="A133" s="46">
        <v>103</v>
      </c>
      <c r="B133" s="37" t="s">
        <v>10</v>
      </c>
      <c r="C133" s="36">
        <v>100</v>
      </c>
      <c r="D133" s="36" t="s">
        <v>168</v>
      </c>
      <c r="E133" s="45"/>
      <c r="F133" s="40"/>
      <c r="G133" s="40">
        <f t="shared" ref="G133:G138" si="39">C133*F133</f>
        <v>0</v>
      </c>
      <c r="H133" s="41">
        <f t="shared" si="36"/>
        <v>0</v>
      </c>
      <c r="I133" s="40">
        <f t="shared" si="38"/>
        <v>0</v>
      </c>
      <c r="J133" s="12"/>
      <c r="K133" s="197" t="s">
        <v>159</v>
      </c>
    </row>
    <row r="134" spans="1:11" ht="33.75" customHeight="1" x14ac:dyDescent="0.2">
      <c r="A134" s="46">
        <v>104</v>
      </c>
      <c r="B134" s="37" t="s">
        <v>323</v>
      </c>
      <c r="C134" s="36">
        <v>500</v>
      </c>
      <c r="D134" s="36" t="s">
        <v>168</v>
      </c>
      <c r="E134" s="45"/>
      <c r="F134" s="40"/>
      <c r="G134" s="40">
        <f t="shared" si="39"/>
        <v>0</v>
      </c>
      <c r="H134" s="41">
        <f t="shared" si="36"/>
        <v>0</v>
      </c>
      <c r="I134" s="40">
        <f t="shared" si="38"/>
        <v>0</v>
      </c>
      <c r="J134" s="12"/>
      <c r="K134" s="197" t="s">
        <v>159</v>
      </c>
    </row>
    <row r="135" spans="1:11" ht="27.75" customHeight="1" x14ac:dyDescent="0.2">
      <c r="A135" s="46">
        <v>105</v>
      </c>
      <c r="B135" s="37" t="s">
        <v>4</v>
      </c>
      <c r="C135" s="36">
        <v>500</v>
      </c>
      <c r="D135" s="36" t="s">
        <v>168</v>
      </c>
      <c r="E135" s="45"/>
      <c r="F135" s="40"/>
      <c r="G135" s="40">
        <f t="shared" si="39"/>
        <v>0</v>
      </c>
      <c r="H135" s="41">
        <f t="shared" si="36"/>
        <v>0</v>
      </c>
      <c r="I135" s="40">
        <f t="shared" si="38"/>
        <v>0</v>
      </c>
      <c r="J135" s="12"/>
      <c r="K135" s="197" t="s">
        <v>159</v>
      </c>
    </row>
    <row r="136" spans="1:11" ht="25.5" x14ac:dyDescent="0.2">
      <c r="A136" s="46">
        <v>106</v>
      </c>
      <c r="B136" s="37" t="s">
        <v>5</v>
      </c>
      <c r="C136" s="36">
        <v>1000</v>
      </c>
      <c r="D136" s="36" t="s">
        <v>168</v>
      </c>
      <c r="E136" s="45"/>
      <c r="F136" s="45"/>
      <c r="G136" s="40">
        <f t="shared" si="39"/>
        <v>0</v>
      </c>
      <c r="H136" s="41">
        <f t="shared" si="36"/>
        <v>0</v>
      </c>
      <c r="I136" s="40">
        <f t="shared" si="38"/>
        <v>0</v>
      </c>
      <c r="J136" s="12"/>
      <c r="K136" s="197" t="s">
        <v>159</v>
      </c>
    </row>
    <row r="137" spans="1:11" ht="25.5" customHeight="1" x14ac:dyDescent="0.2">
      <c r="A137" s="46">
        <v>107</v>
      </c>
      <c r="B137" s="37" t="s">
        <v>324</v>
      </c>
      <c r="C137" s="36">
        <v>1000</v>
      </c>
      <c r="D137" s="36" t="s">
        <v>168</v>
      </c>
      <c r="E137" s="45"/>
      <c r="F137" s="45"/>
      <c r="G137" s="40">
        <f t="shared" si="39"/>
        <v>0</v>
      </c>
      <c r="H137" s="41">
        <f t="shared" si="36"/>
        <v>0</v>
      </c>
      <c r="I137" s="40">
        <f t="shared" si="38"/>
        <v>0</v>
      </c>
      <c r="J137" s="12"/>
      <c r="K137" s="197" t="s">
        <v>159</v>
      </c>
    </row>
    <row r="138" spans="1:11" ht="22.5" customHeight="1" x14ac:dyDescent="0.2">
      <c r="A138" s="46">
        <v>108</v>
      </c>
      <c r="B138" s="37" t="s">
        <v>6</v>
      </c>
      <c r="C138" s="36">
        <v>1000</v>
      </c>
      <c r="D138" s="36" t="s">
        <v>168</v>
      </c>
      <c r="E138" s="45"/>
      <c r="F138" s="45"/>
      <c r="G138" s="40">
        <f t="shared" si="39"/>
        <v>0</v>
      </c>
      <c r="H138" s="41">
        <f t="shared" si="36"/>
        <v>0</v>
      </c>
      <c r="I138" s="40">
        <f t="shared" si="38"/>
        <v>0</v>
      </c>
      <c r="J138" s="12"/>
      <c r="K138" s="197" t="s">
        <v>159</v>
      </c>
    </row>
    <row r="139" spans="1:11" ht="25.5" customHeight="1" x14ac:dyDescent="0.2">
      <c r="A139" s="46"/>
      <c r="B139" s="42" t="s">
        <v>753</v>
      </c>
      <c r="C139" s="54" t="s">
        <v>159</v>
      </c>
      <c r="D139" s="55" t="s">
        <v>159</v>
      </c>
      <c r="E139" s="45"/>
      <c r="F139" s="45"/>
      <c r="G139" s="45">
        <f>SUM(G121:G138)</f>
        <v>0</v>
      </c>
      <c r="H139" s="45">
        <f t="shared" ref="H139:K139" si="40">SUM(H121:H138)</f>
        <v>0</v>
      </c>
      <c r="I139" s="45">
        <f t="shared" si="40"/>
        <v>0</v>
      </c>
      <c r="J139" s="45">
        <f t="shared" si="40"/>
        <v>0</v>
      </c>
      <c r="K139" s="197" t="s">
        <v>159</v>
      </c>
    </row>
    <row r="141" spans="1:11" x14ac:dyDescent="0.2">
      <c r="A141" s="169" t="s">
        <v>521</v>
      </c>
      <c r="B141" s="170"/>
      <c r="C141" s="5"/>
      <c r="D141" s="14"/>
      <c r="E141" s="4"/>
      <c r="F141" s="4"/>
      <c r="G141" s="4"/>
      <c r="H141" s="4"/>
      <c r="I141" s="4"/>
      <c r="J141" s="26"/>
      <c r="K141" s="4"/>
    </row>
    <row r="142" spans="1:11" x14ac:dyDescent="0.2">
      <c r="A142" s="167" t="s">
        <v>522</v>
      </c>
      <c r="B142" s="167"/>
      <c r="C142" s="167"/>
      <c r="D142" s="167"/>
      <c r="E142" s="167"/>
      <c r="F142" s="167"/>
      <c r="G142" s="167"/>
      <c r="H142" s="167"/>
      <c r="I142" s="167"/>
      <c r="J142" s="167"/>
      <c r="K142" s="167"/>
    </row>
    <row r="143" spans="1:11" x14ac:dyDescent="0.2">
      <c r="A143" s="165" t="s">
        <v>523</v>
      </c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</row>
    <row r="144" spans="1:11" x14ac:dyDescent="0.2">
      <c r="A144" s="165" t="s">
        <v>524</v>
      </c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</row>
    <row r="145" spans="1:11" ht="12.75" customHeight="1" x14ac:dyDescent="0.2">
      <c r="A145" s="165" t="s">
        <v>525</v>
      </c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</row>
    <row r="146" spans="1:11" x14ac:dyDescent="0.2">
      <c r="A146" s="165" t="s">
        <v>526</v>
      </c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</row>
    <row r="147" spans="1:11" x14ac:dyDescent="0.2">
      <c r="A147" s="165" t="s">
        <v>527</v>
      </c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</row>
    <row r="148" spans="1:11" x14ac:dyDescent="0.2">
      <c r="A148" s="165" t="s">
        <v>528</v>
      </c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</row>
    <row r="149" spans="1:11" ht="42.75" customHeight="1" x14ac:dyDescent="0.2">
      <c r="A149" s="165" t="s">
        <v>759</v>
      </c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</row>
    <row r="150" spans="1:11" x14ac:dyDescent="0.2">
      <c r="A150" s="165" t="s">
        <v>553</v>
      </c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</row>
    <row r="151" spans="1:11" x14ac:dyDescent="0.2">
      <c r="A151" s="129"/>
      <c r="B151" s="129"/>
      <c r="C151" s="129"/>
      <c r="D151" s="129"/>
      <c r="E151" s="129"/>
      <c r="F151" s="129"/>
      <c r="G151" s="129"/>
      <c r="H151" s="129"/>
      <c r="I151" s="129"/>
      <c r="J151" s="129"/>
      <c r="K151" s="129"/>
    </row>
    <row r="152" spans="1:11" x14ac:dyDescent="0.2">
      <c r="A152" s="167" t="s">
        <v>529</v>
      </c>
      <c r="B152" s="167"/>
      <c r="C152" s="17" t="s">
        <v>162</v>
      </c>
      <c r="D152" s="14"/>
      <c r="E152" s="4"/>
      <c r="F152" s="18" t="s">
        <v>160</v>
      </c>
      <c r="G152" s="4"/>
      <c r="H152" s="4"/>
      <c r="I152" s="4"/>
      <c r="J152" s="4"/>
      <c r="K152" s="4"/>
    </row>
  </sheetData>
  <mergeCells count="24">
    <mergeCell ref="A105:K105"/>
    <mergeCell ref="A114:K114"/>
    <mergeCell ref="A120:K120"/>
    <mergeCell ref="A152:B152"/>
    <mergeCell ref="A141:B141"/>
    <mergeCell ref="A142:K142"/>
    <mergeCell ref="A148:K148"/>
    <mergeCell ref="A149:K149"/>
    <mergeCell ref="A150:K150"/>
    <mergeCell ref="A145:K145"/>
    <mergeCell ref="A147:K147"/>
    <mergeCell ref="A146:K146"/>
    <mergeCell ref="A144:K144"/>
    <mergeCell ref="A143:K143"/>
    <mergeCell ref="A44:K44"/>
    <mergeCell ref="A55:K55"/>
    <mergeCell ref="A67:K67"/>
    <mergeCell ref="A78:K78"/>
    <mergeCell ref="A99:K99"/>
    <mergeCell ref="A3:I3"/>
    <mergeCell ref="A8:K8"/>
    <mergeCell ref="A16:K16"/>
    <mergeCell ref="A28:K28"/>
    <mergeCell ref="A36:K36"/>
  </mergeCells>
  <phoneticPr fontId="16" type="noConversion"/>
  <dataValidations count="2">
    <dataValidation type="whole" operator="equal" allowBlank="1" showInputMessage="1" showErrorMessage="1" sqref="J115:K118 J29:K34 J37:K42 J45:K53 J56:K65 J68:K76 J17:K26 J79:K97 J9:K14 J100:K103 J106:K112 J121:J138">
      <formula1>1</formula1>
    </dataValidation>
    <dataValidation operator="equal" allowBlank="1" showInputMessage="1" showErrorMessage="1" sqref="K121:K139"/>
  </dataValidations>
  <pageMargins left="0.70866141732283472" right="0.51" top="0.74803149606299213" bottom="0.74803149606299213" header="0.31496062992125984" footer="0.31496062992125984"/>
  <pageSetup paperSize="9" scale="76" orientation="landscape" r:id="rId1"/>
  <rowBreaks count="5" manualBreakCount="5">
    <brk id="27" max="16383" man="1"/>
    <brk id="43" max="16383" man="1"/>
    <brk id="66" max="16383" man="1"/>
    <brk id="98" max="16383" man="1"/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7"/>
  <sheetViews>
    <sheetView tabSelected="1" view="pageBreakPreview" zoomScale="60" zoomScaleNormal="100" workbookViewId="0">
      <selection activeCell="R22" sqref="R22"/>
    </sheetView>
  </sheetViews>
  <sheetFormatPr defaultRowHeight="12.75" x14ac:dyDescent="0.2"/>
  <cols>
    <col min="1" max="1" width="4.5703125" customWidth="1"/>
    <col min="2" max="2" width="24.140625" style="125" customWidth="1"/>
    <col min="3" max="3" width="7.5703125" style="9" customWidth="1"/>
    <col min="4" max="4" width="7.5703125" customWidth="1"/>
    <col min="5" max="5" width="16.28515625" customWidth="1"/>
    <col min="6" max="6" width="13.42578125" customWidth="1"/>
    <col min="7" max="7" width="16.42578125" customWidth="1"/>
    <col min="8" max="8" width="16.140625" customWidth="1"/>
    <col min="9" max="9" width="14.28515625" customWidth="1"/>
  </cols>
  <sheetData>
    <row r="1" spans="1:11" x14ac:dyDescent="0.2">
      <c r="A1" s="1" t="s">
        <v>164</v>
      </c>
      <c r="B1" s="106"/>
      <c r="C1" s="13"/>
      <c r="D1" s="5"/>
      <c r="E1" s="4"/>
      <c r="F1" s="4"/>
      <c r="G1" s="4"/>
      <c r="H1" s="4"/>
      <c r="J1" s="1"/>
    </row>
    <row r="2" spans="1:11" x14ac:dyDescent="0.2">
      <c r="A2" s="4" t="s">
        <v>761</v>
      </c>
      <c r="B2" s="106"/>
      <c r="C2" s="13"/>
      <c r="D2" s="5"/>
      <c r="E2" s="4"/>
      <c r="F2" s="4"/>
      <c r="G2" s="4"/>
      <c r="H2" s="4"/>
      <c r="I2" s="4"/>
      <c r="J2" s="1"/>
    </row>
    <row r="3" spans="1:11" ht="18" x14ac:dyDescent="0.25">
      <c r="A3" s="166" t="s">
        <v>278</v>
      </c>
      <c r="B3" s="166"/>
      <c r="C3" s="166"/>
      <c r="D3" s="166"/>
      <c r="E3" s="166"/>
      <c r="F3" s="166"/>
      <c r="G3" s="166"/>
      <c r="H3" s="166"/>
      <c r="I3" s="166"/>
      <c r="J3" s="1"/>
    </row>
    <row r="4" spans="1:11" x14ac:dyDescent="0.2">
      <c r="A4" s="1"/>
      <c r="B4" s="106"/>
      <c r="C4" s="13"/>
      <c r="D4" s="5"/>
      <c r="E4" s="4"/>
      <c r="F4" s="4"/>
      <c r="G4" s="4"/>
      <c r="H4" s="4"/>
      <c r="I4" s="4"/>
      <c r="J4" s="1"/>
    </row>
    <row r="5" spans="1:11" s="111" customFormat="1" ht="63.75" x14ac:dyDescent="0.2">
      <c r="A5" s="107" t="s">
        <v>158</v>
      </c>
      <c r="B5" s="123" t="s">
        <v>156</v>
      </c>
      <c r="C5" s="112" t="s">
        <v>157</v>
      </c>
      <c r="D5" s="107" t="s">
        <v>710</v>
      </c>
      <c r="E5" s="109" t="s">
        <v>161</v>
      </c>
      <c r="F5" s="109" t="s">
        <v>533</v>
      </c>
      <c r="G5" s="109" t="s">
        <v>536</v>
      </c>
      <c r="H5" s="109" t="s">
        <v>534</v>
      </c>
      <c r="I5" s="109" t="s">
        <v>520</v>
      </c>
      <c r="J5" s="119" t="s">
        <v>544</v>
      </c>
      <c r="K5" s="119" t="s">
        <v>545</v>
      </c>
    </row>
    <row r="6" spans="1:11" s="111" customFormat="1" x14ac:dyDescent="0.2">
      <c r="A6" s="107">
        <v>1</v>
      </c>
      <c r="B6" s="123">
        <v>2</v>
      </c>
      <c r="C6" s="112">
        <v>3</v>
      </c>
      <c r="D6" s="107">
        <v>4</v>
      </c>
      <c r="E6" s="108">
        <v>5</v>
      </c>
      <c r="F6" s="108">
        <v>6</v>
      </c>
      <c r="G6" s="109" t="s">
        <v>540</v>
      </c>
      <c r="H6" s="108" t="s">
        <v>541</v>
      </c>
      <c r="I6" s="108" t="s">
        <v>532</v>
      </c>
      <c r="J6" s="110">
        <v>10</v>
      </c>
      <c r="K6" s="110">
        <v>11</v>
      </c>
    </row>
    <row r="7" spans="1:11" ht="12.75" customHeight="1" x14ac:dyDescent="0.2">
      <c r="A7" s="181" t="s">
        <v>279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ht="25.5" x14ac:dyDescent="0.2">
      <c r="A8" s="37">
        <v>1</v>
      </c>
      <c r="B8" s="52" t="s">
        <v>12</v>
      </c>
      <c r="C8" s="103">
        <v>80</v>
      </c>
      <c r="D8" s="36" t="s">
        <v>163</v>
      </c>
      <c r="E8" s="40"/>
      <c r="F8" s="40"/>
      <c r="G8" s="40">
        <f>C8*F8</f>
        <v>0</v>
      </c>
      <c r="H8" s="41">
        <f>G8*0.095</f>
        <v>0</v>
      </c>
      <c r="I8" s="40">
        <f>G8+H8</f>
        <v>0</v>
      </c>
      <c r="J8" s="12"/>
      <c r="K8" s="12"/>
    </row>
    <row r="9" spans="1:11" ht="25.5" x14ac:dyDescent="0.2">
      <c r="A9" s="37">
        <v>2</v>
      </c>
      <c r="B9" s="52" t="s">
        <v>483</v>
      </c>
      <c r="C9" s="103">
        <v>5</v>
      </c>
      <c r="D9" s="36" t="s">
        <v>163</v>
      </c>
      <c r="E9" s="40"/>
      <c r="F9" s="40"/>
      <c r="G9" s="40">
        <f t="shared" ref="G9:G19" si="0">C9*F9</f>
        <v>0</v>
      </c>
      <c r="H9" s="41">
        <f t="shared" ref="H9:H20" si="1">G9*0.095</f>
        <v>0</v>
      </c>
      <c r="I9" s="40">
        <f t="shared" ref="I9:I19" si="2">G9+H9</f>
        <v>0</v>
      </c>
      <c r="J9" s="12"/>
      <c r="K9" s="12"/>
    </row>
    <row r="10" spans="1:11" ht="25.5" x14ac:dyDescent="0.2">
      <c r="A10" s="37">
        <v>3</v>
      </c>
      <c r="B10" s="37" t="s">
        <v>280</v>
      </c>
      <c r="C10" s="103">
        <v>20</v>
      </c>
      <c r="D10" s="36" t="s">
        <v>168</v>
      </c>
      <c r="E10" s="40"/>
      <c r="F10" s="40"/>
      <c r="G10" s="40">
        <f t="shared" si="0"/>
        <v>0</v>
      </c>
      <c r="H10" s="41">
        <f t="shared" si="1"/>
        <v>0</v>
      </c>
      <c r="I10" s="40">
        <f t="shared" si="2"/>
        <v>0</v>
      </c>
      <c r="J10" s="12"/>
      <c r="K10" s="12"/>
    </row>
    <row r="11" spans="1:11" x14ac:dyDescent="0.2">
      <c r="A11" s="37">
        <v>4</v>
      </c>
      <c r="B11" s="37" t="s">
        <v>281</v>
      </c>
      <c r="C11" s="103">
        <v>20</v>
      </c>
      <c r="D11" s="36" t="s">
        <v>163</v>
      </c>
      <c r="E11" s="40"/>
      <c r="F11" s="40"/>
      <c r="G11" s="40">
        <f t="shared" si="0"/>
        <v>0</v>
      </c>
      <c r="H11" s="41">
        <f t="shared" si="1"/>
        <v>0</v>
      </c>
      <c r="I11" s="40">
        <f t="shared" si="2"/>
        <v>0</v>
      </c>
      <c r="J11" s="12"/>
      <c r="K11" s="12"/>
    </row>
    <row r="12" spans="1:11" x14ac:dyDescent="0.2">
      <c r="A12" s="37">
        <v>5</v>
      </c>
      <c r="B12" s="37" t="s">
        <v>282</v>
      </c>
      <c r="C12" s="103">
        <v>10</v>
      </c>
      <c r="D12" s="36" t="s">
        <v>168</v>
      </c>
      <c r="E12" s="40"/>
      <c r="F12" s="40"/>
      <c r="G12" s="40">
        <f t="shared" si="0"/>
        <v>0</v>
      </c>
      <c r="H12" s="41">
        <f t="shared" si="1"/>
        <v>0</v>
      </c>
      <c r="I12" s="40">
        <f t="shared" si="2"/>
        <v>0</v>
      </c>
      <c r="J12" s="12"/>
      <c r="K12" s="12"/>
    </row>
    <row r="13" spans="1:11" x14ac:dyDescent="0.2">
      <c r="A13" s="37">
        <v>6</v>
      </c>
      <c r="B13" s="37" t="s">
        <v>283</v>
      </c>
      <c r="C13" s="103">
        <v>20</v>
      </c>
      <c r="D13" s="36" t="s">
        <v>168</v>
      </c>
      <c r="E13" s="40"/>
      <c r="F13" s="40"/>
      <c r="G13" s="40">
        <f t="shared" si="0"/>
        <v>0</v>
      </c>
      <c r="H13" s="41">
        <f t="shared" si="1"/>
        <v>0</v>
      </c>
      <c r="I13" s="40">
        <f t="shared" si="2"/>
        <v>0</v>
      </c>
      <c r="J13" s="12"/>
      <c r="K13" s="12"/>
    </row>
    <row r="14" spans="1:11" x14ac:dyDescent="0.2">
      <c r="A14" s="37">
        <v>7</v>
      </c>
      <c r="B14" s="52" t="s">
        <v>284</v>
      </c>
      <c r="C14" s="103">
        <v>2</v>
      </c>
      <c r="D14" s="36" t="s">
        <v>163</v>
      </c>
      <c r="E14" s="40"/>
      <c r="F14" s="40"/>
      <c r="G14" s="40">
        <f t="shared" si="0"/>
        <v>0</v>
      </c>
      <c r="H14" s="41">
        <f t="shared" si="1"/>
        <v>0</v>
      </c>
      <c r="I14" s="40">
        <f t="shared" si="2"/>
        <v>0</v>
      </c>
      <c r="J14" s="12"/>
      <c r="K14" s="12"/>
    </row>
    <row r="15" spans="1:11" x14ac:dyDescent="0.2">
      <c r="A15" s="37">
        <v>8</v>
      </c>
      <c r="B15" s="52" t="s">
        <v>500</v>
      </c>
      <c r="C15" s="103">
        <v>6</v>
      </c>
      <c r="D15" s="36" t="s">
        <v>163</v>
      </c>
      <c r="E15" s="40"/>
      <c r="F15" s="40"/>
      <c r="G15" s="40">
        <f t="shared" si="0"/>
        <v>0</v>
      </c>
      <c r="H15" s="41">
        <f t="shared" si="1"/>
        <v>0</v>
      </c>
      <c r="I15" s="40">
        <f t="shared" si="2"/>
        <v>0</v>
      </c>
      <c r="J15" s="12"/>
      <c r="K15" s="12"/>
    </row>
    <row r="16" spans="1:11" x14ac:dyDescent="0.2">
      <c r="A16" s="37">
        <v>9</v>
      </c>
      <c r="B16" s="52" t="s">
        <v>13</v>
      </c>
      <c r="C16" s="103">
        <v>10</v>
      </c>
      <c r="D16" s="36" t="s">
        <v>163</v>
      </c>
      <c r="E16" s="40"/>
      <c r="F16" s="40"/>
      <c r="G16" s="40">
        <f t="shared" si="0"/>
        <v>0</v>
      </c>
      <c r="H16" s="41">
        <f t="shared" si="1"/>
        <v>0</v>
      </c>
      <c r="I16" s="40">
        <f t="shared" si="2"/>
        <v>0</v>
      </c>
      <c r="J16" s="12"/>
      <c r="K16" s="12"/>
    </row>
    <row r="17" spans="1:11" x14ac:dyDescent="0.2">
      <c r="A17" s="37">
        <v>10</v>
      </c>
      <c r="B17" s="52" t="s">
        <v>14</v>
      </c>
      <c r="C17" s="103">
        <v>10</v>
      </c>
      <c r="D17" s="36" t="s">
        <v>163</v>
      </c>
      <c r="E17" s="40"/>
      <c r="F17" s="40"/>
      <c r="G17" s="40">
        <f t="shared" si="0"/>
        <v>0</v>
      </c>
      <c r="H17" s="41">
        <f t="shared" si="1"/>
        <v>0</v>
      </c>
      <c r="I17" s="40">
        <f t="shared" si="2"/>
        <v>0</v>
      </c>
      <c r="J17" s="12"/>
      <c r="K17" s="12"/>
    </row>
    <row r="18" spans="1:11" ht="28.5" customHeight="1" x14ac:dyDescent="0.2">
      <c r="A18" s="37">
        <v>11</v>
      </c>
      <c r="B18" s="52" t="s">
        <v>15</v>
      </c>
      <c r="C18" s="103">
        <v>200</v>
      </c>
      <c r="D18" s="36" t="s">
        <v>163</v>
      </c>
      <c r="E18" s="40"/>
      <c r="F18" s="40"/>
      <c r="G18" s="40">
        <f t="shared" si="0"/>
        <v>0</v>
      </c>
      <c r="H18" s="41">
        <f t="shared" si="1"/>
        <v>0</v>
      </c>
      <c r="I18" s="40">
        <f t="shared" si="2"/>
        <v>0</v>
      </c>
      <c r="J18" s="12"/>
      <c r="K18" s="12"/>
    </row>
    <row r="19" spans="1:11" ht="25.5" x14ac:dyDescent="0.2">
      <c r="A19" s="37">
        <v>12</v>
      </c>
      <c r="B19" s="52" t="s">
        <v>484</v>
      </c>
      <c r="C19" s="103">
        <v>50</v>
      </c>
      <c r="D19" s="36" t="s">
        <v>168</v>
      </c>
      <c r="E19" s="40"/>
      <c r="F19" s="40"/>
      <c r="G19" s="40">
        <f t="shared" si="0"/>
        <v>0</v>
      </c>
      <c r="H19" s="41">
        <f t="shared" si="1"/>
        <v>0</v>
      </c>
      <c r="I19" s="40">
        <f t="shared" si="2"/>
        <v>0</v>
      </c>
      <c r="J19" s="12"/>
      <c r="K19" s="12"/>
    </row>
    <row r="20" spans="1:11" x14ac:dyDescent="0.2">
      <c r="A20" s="37">
        <v>13</v>
      </c>
      <c r="B20" s="52" t="s">
        <v>16</v>
      </c>
      <c r="C20" s="103">
        <v>9</v>
      </c>
      <c r="D20" s="36" t="s">
        <v>163</v>
      </c>
      <c r="E20" s="45"/>
      <c r="F20" s="45"/>
      <c r="G20" s="40">
        <f>C20*F20</f>
        <v>0</v>
      </c>
      <c r="H20" s="41">
        <f t="shared" si="1"/>
        <v>0</v>
      </c>
      <c r="I20" s="40">
        <f>G20+H20</f>
        <v>0</v>
      </c>
      <c r="J20" s="12"/>
      <c r="K20" s="12"/>
    </row>
    <row r="21" spans="1:11" ht="26.25" customHeight="1" x14ac:dyDescent="0.2">
      <c r="A21" s="37"/>
      <c r="B21" s="42" t="s">
        <v>691</v>
      </c>
      <c r="C21" s="104" t="s">
        <v>159</v>
      </c>
      <c r="D21" s="55" t="s">
        <v>159</v>
      </c>
      <c r="E21" s="45"/>
      <c r="F21" s="45"/>
      <c r="G21" s="45">
        <f>SUM(G8:G20)</f>
        <v>0</v>
      </c>
      <c r="H21" s="45">
        <f t="shared" ref="H21:K21" si="3">SUM(H8:H20)</f>
        <v>0</v>
      </c>
      <c r="I21" s="45">
        <f t="shared" si="3"/>
        <v>0</v>
      </c>
      <c r="J21" s="45">
        <f t="shared" si="3"/>
        <v>0</v>
      </c>
      <c r="K21" s="45">
        <f t="shared" si="3"/>
        <v>0</v>
      </c>
    </row>
    <row r="22" spans="1:11" ht="13.5" customHeight="1" x14ac:dyDescent="0.2">
      <c r="A22" s="181" t="s">
        <v>285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ht="33" customHeight="1" x14ac:dyDescent="0.2">
      <c r="A23" s="37">
        <v>14</v>
      </c>
      <c r="B23" s="62" t="s">
        <v>17</v>
      </c>
      <c r="C23" s="103">
        <v>50</v>
      </c>
      <c r="D23" s="36" t="s">
        <v>163</v>
      </c>
      <c r="E23" s="40"/>
      <c r="F23" s="40"/>
      <c r="G23" s="40">
        <f t="shared" ref="G23:G30" si="4">C23*F23</f>
        <v>0</v>
      </c>
      <c r="H23" s="41">
        <f>G23*0.095</f>
        <v>0</v>
      </c>
      <c r="I23" s="40">
        <f t="shared" ref="I23:I30" si="5">G23+H23</f>
        <v>0</v>
      </c>
      <c r="J23" s="12"/>
      <c r="K23" s="12"/>
    </row>
    <row r="24" spans="1:11" ht="19.5" customHeight="1" x14ac:dyDescent="0.2">
      <c r="A24" s="37">
        <v>15</v>
      </c>
      <c r="B24" s="52" t="s">
        <v>18</v>
      </c>
      <c r="C24" s="103">
        <v>50</v>
      </c>
      <c r="D24" s="36" t="s">
        <v>163</v>
      </c>
      <c r="E24" s="40"/>
      <c r="F24" s="40"/>
      <c r="G24" s="40">
        <f t="shared" si="4"/>
        <v>0</v>
      </c>
      <c r="H24" s="41">
        <f t="shared" ref="H24:H30" si="6">G24*0.095</f>
        <v>0</v>
      </c>
      <c r="I24" s="40">
        <f t="shared" si="5"/>
        <v>0</v>
      </c>
      <c r="J24" s="12"/>
      <c r="K24" s="12"/>
    </row>
    <row r="25" spans="1:11" ht="35.25" customHeight="1" x14ac:dyDescent="0.2">
      <c r="A25" s="37">
        <v>16</v>
      </c>
      <c r="B25" s="52" t="s">
        <v>485</v>
      </c>
      <c r="C25" s="103">
        <v>50</v>
      </c>
      <c r="D25" s="36" t="s">
        <v>163</v>
      </c>
      <c r="E25" s="40"/>
      <c r="F25" s="40"/>
      <c r="G25" s="40">
        <f t="shared" si="4"/>
        <v>0</v>
      </c>
      <c r="H25" s="41">
        <f t="shared" si="6"/>
        <v>0</v>
      </c>
      <c r="I25" s="40">
        <f t="shared" si="5"/>
        <v>0</v>
      </c>
      <c r="J25" s="12"/>
      <c r="K25" s="12"/>
    </row>
    <row r="26" spans="1:11" ht="22.5" customHeight="1" x14ac:dyDescent="0.2">
      <c r="A26" s="37">
        <v>17</v>
      </c>
      <c r="B26" s="52" t="s">
        <v>19</v>
      </c>
      <c r="C26" s="103">
        <v>50</v>
      </c>
      <c r="D26" s="36" t="s">
        <v>163</v>
      </c>
      <c r="E26" s="40"/>
      <c r="F26" s="40"/>
      <c r="G26" s="40">
        <f t="shared" si="4"/>
        <v>0</v>
      </c>
      <c r="H26" s="41">
        <f t="shared" si="6"/>
        <v>0</v>
      </c>
      <c r="I26" s="40">
        <f t="shared" si="5"/>
        <v>0</v>
      </c>
      <c r="J26" s="12"/>
      <c r="K26" s="12"/>
    </row>
    <row r="27" spans="1:11" ht="34.5" customHeight="1" x14ac:dyDescent="0.2">
      <c r="A27" s="37">
        <v>18</v>
      </c>
      <c r="B27" s="52" t="s">
        <v>486</v>
      </c>
      <c r="C27" s="103">
        <v>50</v>
      </c>
      <c r="D27" s="36" t="s">
        <v>163</v>
      </c>
      <c r="E27" s="40"/>
      <c r="F27" s="40"/>
      <c r="G27" s="40">
        <f t="shared" si="4"/>
        <v>0</v>
      </c>
      <c r="H27" s="41">
        <f t="shared" si="6"/>
        <v>0</v>
      </c>
      <c r="I27" s="40">
        <f t="shared" si="5"/>
        <v>0</v>
      </c>
      <c r="J27" s="12"/>
      <c r="K27" s="12"/>
    </row>
    <row r="28" spans="1:11" ht="38.25" x14ac:dyDescent="0.2">
      <c r="A28" s="37">
        <v>19</v>
      </c>
      <c r="B28" s="52" t="s">
        <v>501</v>
      </c>
      <c r="C28" s="103">
        <v>50</v>
      </c>
      <c r="D28" s="36" t="s">
        <v>163</v>
      </c>
      <c r="E28" s="40"/>
      <c r="F28" s="40"/>
      <c r="G28" s="40">
        <f t="shared" si="4"/>
        <v>0</v>
      </c>
      <c r="H28" s="41">
        <f t="shared" si="6"/>
        <v>0</v>
      </c>
      <c r="I28" s="40">
        <f t="shared" si="5"/>
        <v>0</v>
      </c>
      <c r="J28" s="12"/>
      <c r="K28" s="12"/>
    </row>
    <row r="29" spans="1:11" ht="12.75" customHeight="1" x14ac:dyDescent="0.2">
      <c r="A29" s="37">
        <v>20</v>
      </c>
      <c r="B29" s="52" t="s">
        <v>20</v>
      </c>
      <c r="C29" s="103">
        <v>50</v>
      </c>
      <c r="D29" s="36" t="s">
        <v>163</v>
      </c>
      <c r="E29" s="40"/>
      <c r="F29" s="40"/>
      <c r="G29" s="40">
        <f t="shared" si="4"/>
        <v>0</v>
      </c>
      <c r="H29" s="41">
        <f t="shared" si="6"/>
        <v>0</v>
      </c>
      <c r="I29" s="40">
        <f t="shared" si="5"/>
        <v>0</v>
      </c>
      <c r="J29" s="12"/>
      <c r="K29" s="12"/>
    </row>
    <row r="30" spans="1:11" ht="25.5" x14ac:dyDescent="0.2">
      <c r="A30" s="37">
        <v>21</v>
      </c>
      <c r="B30" s="37" t="s">
        <v>145</v>
      </c>
      <c r="C30" s="103">
        <v>8</v>
      </c>
      <c r="D30" s="36" t="s">
        <v>163</v>
      </c>
      <c r="E30" s="40"/>
      <c r="F30" s="40"/>
      <c r="G30" s="40">
        <f t="shared" si="4"/>
        <v>0</v>
      </c>
      <c r="H30" s="41">
        <f t="shared" si="6"/>
        <v>0</v>
      </c>
      <c r="I30" s="40">
        <f t="shared" si="5"/>
        <v>0</v>
      </c>
      <c r="J30" s="12"/>
      <c r="K30" s="12"/>
    </row>
    <row r="31" spans="1:11" ht="25.5" x14ac:dyDescent="0.2">
      <c r="A31" s="37"/>
      <c r="B31" s="42" t="s">
        <v>692</v>
      </c>
      <c r="C31" s="104" t="s">
        <v>159</v>
      </c>
      <c r="D31" s="55" t="s">
        <v>159</v>
      </c>
      <c r="E31" s="45"/>
      <c r="F31" s="45"/>
      <c r="G31" s="45">
        <f>SUM(G23:G30)</f>
        <v>0</v>
      </c>
      <c r="H31" s="45">
        <f t="shared" ref="H31:K31" si="7">SUM(H23:H30)</f>
        <v>0</v>
      </c>
      <c r="I31" s="45">
        <f t="shared" si="7"/>
        <v>0</v>
      </c>
      <c r="J31" s="45">
        <f t="shared" si="7"/>
        <v>0</v>
      </c>
      <c r="K31" s="45">
        <f t="shared" si="7"/>
        <v>0</v>
      </c>
    </row>
    <row r="32" spans="1:11" ht="12.75" customHeight="1" x14ac:dyDescent="0.2">
      <c r="A32" s="181" t="s">
        <v>718</v>
      </c>
      <c r="B32" s="181"/>
      <c r="C32" s="181"/>
      <c r="D32" s="181"/>
      <c r="E32" s="181"/>
      <c r="F32" s="181"/>
      <c r="G32" s="181"/>
      <c r="H32" s="181"/>
      <c r="I32" s="181"/>
      <c r="J32" s="181"/>
      <c r="K32" s="181"/>
    </row>
    <row r="33" spans="1:11" ht="25.5" x14ac:dyDescent="0.2">
      <c r="A33" s="37">
        <v>22</v>
      </c>
      <c r="B33" s="37" t="s">
        <v>21</v>
      </c>
      <c r="C33" s="103">
        <v>40</v>
      </c>
      <c r="D33" s="36" t="s">
        <v>163</v>
      </c>
      <c r="E33" s="40"/>
      <c r="F33" s="40"/>
      <c r="G33" s="40">
        <f>C33*F33</f>
        <v>0</v>
      </c>
      <c r="H33" s="41">
        <f>G33*0.095</f>
        <v>0</v>
      </c>
      <c r="I33" s="40">
        <f>G33+H33</f>
        <v>0</v>
      </c>
      <c r="J33" s="12"/>
      <c r="K33" s="12"/>
    </row>
    <row r="34" spans="1:11" x14ac:dyDescent="0.2">
      <c r="A34" s="37">
        <v>23</v>
      </c>
      <c r="B34" s="37" t="s">
        <v>487</v>
      </c>
      <c r="C34" s="103">
        <v>0.3</v>
      </c>
      <c r="D34" s="36" t="s">
        <v>163</v>
      </c>
      <c r="E34" s="40"/>
      <c r="F34" s="40"/>
      <c r="G34" s="40">
        <f>C34*F34</f>
        <v>0</v>
      </c>
      <c r="H34" s="41">
        <f t="shared" ref="H34:H57" si="8">G34*0.095</f>
        <v>0</v>
      </c>
      <c r="I34" s="40">
        <f>G34+H34</f>
        <v>0</v>
      </c>
      <c r="J34" s="12"/>
      <c r="K34" s="12"/>
    </row>
    <row r="35" spans="1:11" x14ac:dyDescent="0.2">
      <c r="A35" s="37">
        <v>24</v>
      </c>
      <c r="B35" s="37" t="s">
        <v>22</v>
      </c>
      <c r="C35" s="103">
        <v>10</v>
      </c>
      <c r="D35" s="36" t="s">
        <v>163</v>
      </c>
      <c r="E35" s="40"/>
      <c r="F35" s="40"/>
      <c r="G35" s="40">
        <f t="shared" ref="G35:G57" si="9">C35*F35</f>
        <v>0</v>
      </c>
      <c r="H35" s="41">
        <f t="shared" si="8"/>
        <v>0</v>
      </c>
      <c r="I35" s="40">
        <f t="shared" ref="I35:I57" si="10">G35+H35</f>
        <v>0</v>
      </c>
      <c r="J35" s="12"/>
      <c r="K35" s="12"/>
    </row>
    <row r="36" spans="1:11" x14ac:dyDescent="0.2">
      <c r="A36" s="37">
        <v>25</v>
      </c>
      <c r="B36" s="37" t="s">
        <v>23</v>
      </c>
      <c r="C36" s="103">
        <v>10</v>
      </c>
      <c r="D36" s="36" t="s">
        <v>168</v>
      </c>
      <c r="E36" s="40"/>
      <c r="F36" s="40"/>
      <c r="G36" s="40">
        <f t="shared" si="9"/>
        <v>0</v>
      </c>
      <c r="H36" s="41">
        <f t="shared" si="8"/>
        <v>0</v>
      </c>
      <c r="I36" s="40">
        <f t="shared" si="10"/>
        <v>0</v>
      </c>
      <c r="J36" s="12"/>
      <c r="K36" s="12"/>
    </row>
    <row r="37" spans="1:11" ht="25.5" x14ac:dyDescent="0.2">
      <c r="A37" s="37">
        <v>26</v>
      </c>
      <c r="B37" s="37" t="s">
        <v>717</v>
      </c>
      <c r="C37" s="103">
        <v>2</v>
      </c>
      <c r="D37" s="36" t="s">
        <v>163</v>
      </c>
      <c r="E37" s="40"/>
      <c r="F37" s="40"/>
      <c r="G37" s="40">
        <f t="shared" si="9"/>
        <v>0</v>
      </c>
      <c r="H37" s="41">
        <f t="shared" si="8"/>
        <v>0</v>
      </c>
      <c r="I37" s="40">
        <f t="shared" si="10"/>
        <v>0</v>
      </c>
      <c r="J37" s="12"/>
      <c r="K37" s="12"/>
    </row>
    <row r="38" spans="1:11" ht="25.5" x14ac:dyDescent="0.2">
      <c r="A38" s="37">
        <v>27</v>
      </c>
      <c r="B38" s="37" t="s">
        <v>286</v>
      </c>
      <c r="C38" s="103">
        <v>0.4</v>
      </c>
      <c r="D38" s="36" t="s">
        <v>163</v>
      </c>
      <c r="E38" s="40"/>
      <c r="F38" s="40"/>
      <c r="G38" s="40">
        <f t="shared" si="9"/>
        <v>0</v>
      </c>
      <c r="H38" s="41">
        <f t="shared" si="8"/>
        <v>0</v>
      </c>
      <c r="I38" s="40">
        <f t="shared" si="10"/>
        <v>0</v>
      </c>
      <c r="J38" s="12"/>
      <c r="K38" s="12"/>
    </row>
    <row r="39" spans="1:11" ht="18" customHeight="1" x14ac:dyDescent="0.2">
      <c r="A39" s="37">
        <v>28</v>
      </c>
      <c r="B39" s="52" t="s">
        <v>287</v>
      </c>
      <c r="C39" s="103">
        <v>2</v>
      </c>
      <c r="D39" s="36" t="s">
        <v>163</v>
      </c>
      <c r="E39" s="40"/>
      <c r="F39" s="40"/>
      <c r="G39" s="40">
        <f t="shared" si="9"/>
        <v>0</v>
      </c>
      <c r="H39" s="41">
        <f t="shared" si="8"/>
        <v>0</v>
      </c>
      <c r="I39" s="40">
        <f t="shared" si="10"/>
        <v>0</v>
      </c>
      <c r="J39" s="12"/>
      <c r="K39" s="12"/>
    </row>
    <row r="40" spans="1:11" x14ac:dyDescent="0.2">
      <c r="A40" s="37">
        <v>29</v>
      </c>
      <c r="B40" s="52" t="s">
        <v>24</v>
      </c>
      <c r="C40" s="103">
        <v>8</v>
      </c>
      <c r="D40" s="36" t="s">
        <v>163</v>
      </c>
      <c r="E40" s="40"/>
      <c r="F40" s="40"/>
      <c r="G40" s="40">
        <f t="shared" si="9"/>
        <v>0</v>
      </c>
      <c r="H40" s="41">
        <f t="shared" si="8"/>
        <v>0</v>
      </c>
      <c r="I40" s="40">
        <f t="shared" si="10"/>
        <v>0</v>
      </c>
      <c r="J40" s="12"/>
      <c r="K40" s="12"/>
    </row>
    <row r="41" spans="1:11" x14ac:dyDescent="0.2">
      <c r="A41" s="37">
        <v>30</v>
      </c>
      <c r="B41" s="52" t="s">
        <v>25</v>
      </c>
      <c r="C41" s="103">
        <v>1.5</v>
      </c>
      <c r="D41" s="36" t="s">
        <v>163</v>
      </c>
      <c r="E41" s="40"/>
      <c r="F41" s="40"/>
      <c r="G41" s="40">
        <f t="shared" si="9"/>
        <v>0</v>
      </c>
      <c r="H41" s="41">
        <f t="shared" si="8"/>
        <v>0</v>
      </c>
      <c r="I41" s="40">
        <f t="shared" si="10"/>
        <v>0</v>
      </c>
      <c r="J41" s="12"/>
      <c r="K41" s="12"/>
    </row>
    <row r="42" spans="1:11" x14ac:dyDescent="0.2">
      <c r="A42" s="37">
        <v>31</v>
      </c>
      <c r="B42" s="52" t="s">
        <v>502</v>
      </c>
      <c r="C42" s="103">
        <v>0.5</v>
      </c>
      <c r="D42" s="36" t="s">
        <v>163</v>
      </c>
      <c r="E42" s="40"/>
      <c r="F42" s="40"/>
      <c r="G42" s="40">
        <f t="shared" si="9"/>
        <v>0</v>
      </c>
      <c r="H42" s="41">
        <f t="shared" si="8"/>
        <v>0</v>
      </c>
      <c r="I42" s="40">
        <f t="shared" si="10"/>
        <v>0</v>
      </c>
      <c r="J42" s="12"/>
      <c r="K42" s="12"/>
    </row>
    <row r="43" spans="1:11" x14ac:dyDescent="0.2">
      <c r="A43" s="37">
        <v>32</v>
      </c>
      <c r="B43" s="52" t="s">
        <v>503</v>
      </c>
      <c r="C43" s="103">
        <v>3</v>
      </c>
      <c r="D43" s="36" t="s">
        <v>163</v>
      </c>
      <c r="E43" s="40"/>
      <c r="F43" s="40"/>
      <c r="G43" s="40">
        <f t="shared" si="9"/>
        <v>0</v>
      </c>
      <c r="H43" s="41">
        <f t="shared" si="8"/>
        <v>0</v>
      </c>
      <c r="I43" s="40">
        <f t="shared" si="10"/>
        <v>0</v>
      </c>
      <c r="J43" s="12"/>
      <c r="K43" s="12"/>
    </row>
    <row r="44" spans="1:11" x14ac:dyDescent="0.2">
      <c r="A44" s="37">
        <v>33</v>
      </c>
      <c r="B44" s="52" t="s">
        <v>288</v>
      </c>
      <c r="C44" s="103">
        <v>0.5</v>
      </c>
      <c r="D44" s="36" t="s">
        <v>163</v>
      </c>
      <c r="E44" s="40"/>
      <c r="F44" s="40"/>
      <c r="G44" s="40">
        <f t="shared" si="9"/>
        <v>0</v>
      </c>
      <c r="H44" s="41">
        <f t="shared" si="8"/>
        <v>0</v>
      </c>
      <c r="I44" s="40">
        <f t="shared" si="10"/>
        <v>0</v>
      </c>
      <c r="J44" s="12"/>
      <c r="K44" s="12"/>
    </row>
    <row r="45" spans="1:11" x14ac:dyDescent="0.2">
      <c r="A45" s="37">
        <v>33</v>
      </c>
      <c r="B45" s="52" t="s">
        <v>289</v>
      </c>
      <c r="C45" s="103">
        <v>0.5</v>
      </c>
      <c r="D45" s="36" t="s">
        <v>163</v>
      </c>
      <c r="E45" s="40"/>
      <c r="F45" s="40"/>
      <c r="G45" s="40">
        <f t="shared" si="9"/>
        <v>0</v>
      </c>
      <c r="H45" s="41">
        <f t="shared" si="8"/>
        <v>0</v>
      </c>
      <c r="I45" s="40">
        <f t="shared" si="10"/>
        <v>0</v>
      </c>
      <c r="J45" s="12"/>
      <c r="K45" s="12"/>
    </row>
    <row r="46" spans="1:11" x14ac:dyDescent="0.2">
      <c r="A46" s="37">
        <v>34</v>
      </c>
      <c r="B46" s="52" t="s">
        <v>504</v>
      </c>
      <c r="C46" s="103">
        <v>1</v>
      </c>
      <c r="D46" s="36" t="s">
        <v>163</v>
      </c>
      <c r="E46" s="40"/>
      <c r="F46" s="40"/>
      <c r="G46" s="40">
        <f t="shared" si="9"/>
        <v>0</v>
      </c>
      <c r="H46" s="41">
        <f t="shared" si="8"/>
        <v>0</v>
      </c>
      <c r="I46" s="40">
        <f t="shared" si="10"/>
        <v>0</v>
      </c>
      <c r="J46" s="12"/>
      <c r="K46" s="12"/>
    </row>
    <row r="47" spans="1:11" x14ac:dyDescent="0.2">
      <c r="A47" s="37">
        <v>35</v>
      </c>
      <c r="B47" s="52" t="s">
        <v>290</v>
      </c>
      <c r="C47" s="103">
        <v>0.5</v>
      </c>
      <c r="D47" s="36" t="s">
        <v>163</v>
      </c>
      <c r="E47" s="40"/>
      <c r="F47" s="40"/>
      <c r="G47" s="40">
        <f t="shared" si="9"/>
        <v>0</v>
      </c>
      <c r="H47" s="41">
        <f t="shared" si="8"/>
        <v>0</v>
      </c>
      <c r="I47" s="40">
        <f t="shared" si="10"/>
        <v>0</v>
      </c>
      <c r="J47" s="12"/>
      <c r="K47" s="12"/>
    </row>
    <row r="48" spans="1:11" x14ac:dyDescent="0.2">
      <c r="A48" s="37">
        <v>36</v>
      </c>
      <c r="B48" s="52" t="s">
        <v>505</v>
      </c>
      <c r="C48" s="103">
        <v>5</v>
      </c>
      <c r="D48" s="36" t="s">
        <v>163</v>
      </c>
      <c r="E48" s="40"/>
      <c r="F48" s="40"/>
      <c r="G48" s="40">
        <f t="shared" si="9"/>
        <v>0</v>
      </c>
      <c r="H48" s="41">
        <f t="shared" si="8"/>
        <v>0</v>
      </c>
      <c r="I48" s="40">
        <f t="shared" si="10"/>
        <v>0</v>
      </c>
      <c r="J48" s="12"/>
      <c r="K48" s="12"/>
    </row>
    <row r="49" spans="1:11" x14ac:dyDescent="0.2">
      <c r="A49" s="37">
        <v>37</v>
      </c>
      <c r="B49" s="52" t="s">
        <v>497</v>
      </c>
      <c r="C49" s="103">
        <v>0.2</v>
      </c>
      <c r="D49" s="36" t="s">
        <v>163</v>
      </c>
      <c r="E49" s="40"/>
      <c r="F49" s="40"/>
      <c r="G49" s="40">
        <f t="shared" si="9"/>
        <v>0</v>
      </c>
      <c r="H49" s="41">
        <f t="shared" si="8"/>
        <v>0</v>
      </c>
      <c r="I49" s="40">
        <f t="shared" si="10"/>
        <v>0</v>
      </c>
      <c r="J49" s="12"/>
      <c r="K49" s="12"/>
    </row>
    <row r="50" spans="1:11" x14ac:dyDescent="0.2">
      <c r="A50" s="37">
        <v>38</v>
      </c>
      <c r="B50" s="52" t="s">
        <v>26</v>
      </c>
      <c r="C50" s="103">
        <v>0.1</v>
      </c>
      <c r="D50" s="36" t="s">
        <v>163</v>
      </c>
      <c r="E50" s="40"/>
      <c r="F50" s="40"/>
      <c r="G50" s="40">
        <f t="shared" si="9"/>
        <v>0</v>
      </c>
      <c r="H50" s="41">
        <f t="shared" si="8"/>
        <v>0</v>
      </c>
      <c r="I50" s="40">
        <f t="shared" si="10"/>
        <v>0</v>
      </c>
      <c r="J50" s="12"/>
      <c r="K50" s="12"/>
    </row>
    <row r="51" spans="1:11" x14ac:dyDescent="0.2">
      <c r="A51" s="37">
        <v>39</v>
      </c>
      <c r="B51" s="52" t="s">
        <v>496</v>
      </c>
      <c r="C51" s="103">
        <v>0.2</v>
      </c>
      <c r="D51" s="36" t="s">
        <v>163</v>
      </c>
      <c r="E51" s="40"/>
      <c r="F51" s="40"/>
      <c r="G51" s="40">
        <f t="shared" si="9"/>
        <v>0</v>
      </c>
      <c r="H51" s="41">
        <f t="shared" si="8"/>
        <v>0</v>
      </c>
      <c r="I51" s="40">
        <f t="shared" si="10"/>
        <v>0</v>
      </c>
      <c r="J51" s="12"/>
      <c r="K51" s="12"/>
    </row>
    <row r="52" spans="1:11" x14ac:dyDescent="0.2">
      <c r="A52" s="37">
        <v>40</v>
      </c>
      <c r="B52" s="52" t="s">
        <v>27</v>
      </c>
      <c r="C52" s="103">
        <v>10</v>
      </c>
      <c r="D52" s="36" t="s">
        <v>163</v>
      </c>
      <c r="E52" s="40"/>
      <c r="F52" s="40"/>
      <c r="G52" s="40">
        <f t="shared" si="9"/>
        <v>0</v>
      </c>
      <c r="H52" s="41">
        <f t="shared" si="8"/>
        <v>0</v>
      </c>
      <c r="I52" s="40">
        <f t="shared" si="10"/>
        <v>0</v>
      </c>
      <c r="J52" s="12"/>
      <c r="K52" s="12"/>
    </row>
    <row r="53" spans="1:11" x14ac:dyDescent="0.2">
      <c r="A53" s="37">
        <v>41</v>
      </c>
      <c r="B53" s="52" t="s">
        <v>291</v>
      </c>
      <c r="C53" s="103">
        <v>0.1</v>
      </c>
      <c r="D53" s="36" t="s">
        <v>163</v>
      </c>
      <c r="E53" s="40"/>
      <c r="F53" s="40"/>
      <c r="G53" s="40">
        <f t="shared" si="9"/>
        <v>0</v>
      </c>
      <c r="H53" s="41">
        <f t="shared" si="8"/>
        <v>0</v>
      </c>
      <c r="I53" s="40">
        <f t="shared" si="10"/>
        <v>0</v>
      </c>
      <c r="J53" s="12"/>
      <c r="K53" s="12"/>
    </row>
    <row r="54" spans="1:11" x14ac:dyDescent="0.2">
      <c r="A54" s="37">
        <v>42</v>
      </c>
      <c r="B54" s="52" t="s">
        <v>292</v>
      </c>
      <c r="C54" s="103">
        <v>500</v>
      </c>
      <c r="D54" s="36" t="s">
        <v>163</v>
      </c>
      <c r="E54" s="40"/>
      <c r="F54" s="40"/>
      <c r="G54" s="40">
        <f t="shared" si="9"/>
        <v>0</v>
      </c>
      <c r="H54" s="41">
        <f t="shared" si="8"/>
        <v>0</v>
      </c>
      <c r="I54" s="40">
        <f t="shared" si="10"/>
        <v>0</v>
      </c>
      <c r="J54" s="12"/>
      <c r="K54" s="12"/>
    </row>
    <row r="55" spans="1:11" x14ac:dyDescent="0.2">
      <c r="A55" s="37">
        <v>43</v>
      </c>
      <c r="B55" s="52" t="s">
        <v>293</v>
      </c>
      <c r="C55" s="103">
        <v>600</v>
      </c>
      <c r="D55" s="36" t="s">
        <v>163</v>
      </c>
      <c r="E55" s="40"/>
      <c r="F55" s="40"/>
      <c r="G55" s="40">
        <f t="shared" si="9"/>
        <v>0</v>
      </c>
      <c r="H55" s="41">
        <f t="shared" si="8"/>
        <v>0</v>
      </c>
      <c r="I55" s="40">
        <f t="shared" si="10"/>
        <v>0</v>
      </c>
      <c r="J55" s="12"/>
      <c r="K55" s="12"/>
    </row>
    <row r="56" spans="1:11" x14ac:dyDescent="0.2">
      <c r="A56" s="37">
        <v>44</v>
      </c>
      <c r="B56" s="37" t="s">
        <v>488</v>
      </c>
      <c r="C56" s="103">
        <v>20</v>
      </c>
      <c r="D56" s="36" t="s">
        <v>163</v>
      </c>
      <c r="E56" s="40"/>
      <c r="F56" s="40"/>
      <c r="G56" s="40">
        <f t="shared" si="9"/>
        <v>0</v>
      </c>
      <c r="H56" s="41">
        <f t="shared" si="8"/>
        <v>0</v>
      </c>
      <c r="I56" s="40">
        <f t="shared" si="10"/>
        <v>0</v>
      </c>
      <c r="J56" s="12"/>
      <c r="K56" s="12"/>
    </row>
    <row r="57" spans="1:11" ht="38.25" x14ac:dyDescent="0.2">
      <c r="A57" s="37">
        <v>45</v>
      </c>
      <c r="B57" s="37" t="s">
        <v>506</v>
      </c>
      <c r="C57" s="103">
        <v>6</v>
      </c>
      <c r="D57" s="36" t="s">
        <v>163</v>
      </c>
      <c r="E57" s="40"/>
      <c r="F57" s="40"/>
      <c r="G57" s="40">
        <f t="shared" si="9"/>
        <v>0</v>
      </c>
      <c r="H57" s="41">
        <f t="shared" si="8"/>
        <v>0</v>
      </c>
      <c r="I57" s="40">
        <f t="shared" si="10"/>
        <v>0</v>
      </c>
      <c r="J57" s="12"/>
      <c r="K57" s="12"/>
    </row>
    <row r="58" spans="1:11" ht="25.5" x14ac:dyDescent="0.2">
      <c r="A58" s="37"/>
      <c r="B58" s="42" t="s">
        <v>166</v>
      </c>
      <c r="C58" s="104" t="s">
        <v>159</v>
      </c>
      <c r="D58" s="55" t="s">
        <v>159</v>
      </c>
      <c r="E58" s="45"/>
      <c r="F58" s="45"/>
      <c r="G58" s="45">
        <f>SUM(G33:G57)</f>
        <v>0</v>
      </c>
      <c r="H58" s="45">
        <f t="shared" ref="H58:K58" si="11">SUM(H33:H57)</f>
        <v>0</v>
      </c>
      <c r="I58" s="45">
        <f t="shared" si="11"/>
        <v>0</v>
      </c>
      <c r="J58" s="45">
        <f t="shared" si="11"/>
        <v>0</v>
      </c>
      <c r="K58" s="45">
        <f t="shared" si="11"/>
        <v>0</v>
      </c>
    </row>
    <row r="59" spans="1:11" ht="12.75" customHeight="1" x14ac:dyDescent="0.2">
      <c r="A59" s="181" t="s">
        <v>294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x14ac:dyDescent="0.2">
      <c r="A60" s="37">
        <v>46</v>
      </c>
      <c r="B60" s="37" t="s">
        <v>489</v>
      </c>
      <c r="C60" s="103">
        <v>150</v>
      </c>
      <c r="D60" s="36" t="s">
        <v>167</v>
      </c>
      <c r="E60" s="40"/>
      <c r="F60" s="40"/>
      <c r="G60" s="40">
        <f>C60*F60</f>
        <v>0</v>
      </c>
      <c r="H60" s="41">
        <f>G60*0.095</f>
        <v>0</v>
      </c>
      <c r="I60" s="40">
        <f>G60+H60</f>
        <v>0</v>
      </c>
      <c r="J60" s="12"/>
      <c r="K60" s="12"/>
    </row>
    <row r="61" spans="1:11" x14ac:dyDescent="0.2">
      <c r="A61" s="91">
        <v>47</v>
      </c>
      <c r="B61" s="37" t="s">
        <v>490</v>
      </c>
      <c r="C61" s="103">
        <v>150</v>
      </c>
      <c r="D61" s="36" t="s">
        <v>167</v>
      </c>
      <c r="E61" s="40"/>
      <c r="F61" s="40"/>
      <c r="G61" s="40">
        <f>C61*F61</f>
        <v>0</v>
      </c>
      <c r="H61" s="41">
        <f t="shared" ref="H61:H62" si="12">G61*0.095</f>
        <v>0</v>
      </c>
      <c r="I61" s="40">
        <f>G61+H61</f>
        <v>0</v>
      </c>
      <c r="J61" s="12"/>
      <c r="K61" s="12"/>
    </row>
    <row r="62" spans="1:11" x14ac:dyDescent="0.2">
      <c r="A62" s="37">
        <v>48</v>
      </c>
      <c r="B62" s="37" t="s">
        <v>491</v>
      </c>
      <c r="C62" s="103">
        <v>50</v>
      </c>
      <c r="D62" s="36" t="s">
        <v>167</v>
      </c>
      <c r="E62" s="40"/>
      <c r="F62" s="40"/>
      <c r="G62" s="40">
        <f>C62*F62</f>
        <v>0</v>
      </c>
      <c r="H62" s="41">
        <f t="shared" si="12"/>
        <v>0</v>
      </c>
      <c r="I62" s="40">
        <f>G62+H62</f>
        <v>0</v>
      </c>
      <c r="J62" s="12"/>
      <c r="K62" s="12"/>
    </row>
    <row r="63" spans="1:11" ht="25.5" x14ac:dyDescent="0.2">
      <c r="A63" s="91"/>
      <c r="B63" s="42" t="s">
        <v>216</v>
      </c>
      <c r="C63" s="104" t="s">
        <v>159</v>
      </c>
      <c r="D63" s="55" t="s">
        <v>159</v>
      </c>
      <c r="E63" s="45"/>
      <c r="F63" s="45"/>
      <c r="G63" s="45">
        <f>SUM(G60:G62)</f>
        <v>0</v>
      </c>
      <c r="H63" s="45">
        <f t="shared" ref="H63:K63" si="13">SUM(H60:H62)</f>
        <v>0</v>
      </c>
      <c r="I63" s="45">
        <f t="shared" si="13"/>
        <v>0</v>
      </c>
      <c r="J63" s="45">
        <f t="shared" si="13"/>
        <v>0</v>
      </c>
      <c r="K63" s="45">
        <f t="shared" si="13"/>
        <v>0</v>
      </c>
    </row>
    <row r="64" spans="1:11" ht="12.75" customHeight="1" x14ac:dyDescent="0.2">
      <c r="A64" s="196" t="s">
        <v>295</v>
      </c>
      <c r="B64" s="196"/>
      <c r="C64" s="196"/>
      <c r="D64" s="196"/>
      <c r="E64" s="196"/>
      <c r="F64" s="196"/>
      <c r="G64" s="196"/>
      <c r="H64" s="196"/>
      <c r="I64" s="196"/>
      <c r="J64" s="196"/>
      <c r="K64" s="196"/>
    </row>
    <row r="65" spans="1:11" x14ac:dyDescent="0.2">
      <c r="A65" s="91">
        <v>49</v>
      </c>
      <c r="B65" s="37" t="s">
        <v>296</v>
      </c>
      <c r="C65" s="103">
        <v>500</v>
      </c>
      <c r="D65" s="36" t="s">
        <v>168</v>
      </c>
      <c r="E65" s="40"/>
      <c r="F65" s="40"/>
      <c r="G65" s="40">
        <f>C65*F65</f>
        <v>0</v>
      </c>
      <c r="H65" s="41">
        <f>G65*0.095</f>
        <v>0</v>
      </c>
      <c r="I65" s="40">
        <f>G65+H65</f>
        <v>0</v>
      </c>
      <c r="J65" s="12"/>
      <c r="K65" s="12"/>
    </row>
    <row r="66" spans="1:11" x14ac:dyDescent="0.2">
      <c r="A66" s="91">
        <v>50</v>
      </c>
      <c r="B66" s="37" t="s">
        <v>508</v>
      </c>
      <c r="C66" s="103">
        <v>300</v>
      </c>
      <c r="D66" s="36" t="s">
        <v>163</v>
      </c>
      <c r="E66" s="40"/>
      <c r="F66" s="40"/>
      <c r="G66" s="40">
        <f>C66*F66</f>
        <v>0</v>
      </c>
      <c r="H66" s="41">
        <f t="shared" ref="H66:H67" si="14">G66*0.095</f>
        <v>0</v>
      </c>
      <c r="I66" s="40">
        <f>G66+H66</f>
        <v>0</v>
      </c>
      <c r="J66" s="12"/>
      <c r="K66" s="12"/>
    </row>
    <row r="67" spans="1:11" x14ac:dyDescent="0.2">
      <c r="A67" s="91">
        <v>51</v>
      </c>
      <c r="B67" s="37" t="s">
        <v>28</v>
      </c>
      <c r="C67" s="103">
        <v>50</v>
      </c>
      <c r="D67" s="36" t="s">
        <v>163</v>
      </c>
      <c r="E67" s="40"/>
      <c r="F67" s="40"/>
      <c r="G67" s="40">
        <f>C67*F67</f>
        <v>0</v>
      </c>
      <c r="H67" s="41">
        <f t="shared" si="14"/>
        <v>0</v>
      </c>
      <c r="I67" s="40">
        <f>G67+H67</f>
        <v>0</v>
      </c>
      <c r="J67" s="12"/>
      <c r="K67" s="12"/>
    </row>
    <row r="68" spans="1:11" ht="25.5" x14ac:dyDescent="0.2">
      <c r="A68" s="91"/>
      <c r="B68" s="42" t="s">
        <v>217</v>
      </c>
      <c r="C68" s="104" t="s">
        <v>159</v>
      </c>
      <c r="D68" s="55" t="s">
        <v>159</v>
      </c>
      <c r="E68" s="45"/>
      <c r="F68" s="45"/>
      <c r="G68" s="45">
        <f>SUM(G65:G67)</f>
        <v>0</v>
      </c>
      <c r="H68" s="45">
        <f t="shared" ref="H68:K68" si="15">SUM(H65:H67)</f>
        <v>0</v>
      </c>
      <c r="I68" s="45">
        <f t="shared" si="15"/>
        <v>0</v>
      </c>
      <c r="J68" s="45">
        <f t="shared" si="15"/>
        <v>0</v>
      </c>
      <c r="K68" s="45">
        <f t="shared" si="15"/>
        <v>0</v>
      </c>
    </row>
    <row r="69" spans="1:11" ht="12.75" customHeight="1" x14ac:dyDescent="0.2">
      <c r="A69" s="181" t="s">
        <v>297</v>
      </c>
      <c r="B69" s="181"/>
      <c r="C69" s="181"/>
      <c r="D69" s="181"/>
      <c r="E69" s="181"/>
      <c r="F69" s="181"/>
      <c r="G69" s="181"/>
      <c r="H69" s="181"/>
      <c r="I69" s="181"/>
      <c r="J69" s="181"/>
      <c r="K69" s="181"/>
    </row>
    <row r="70" spans="1:11" x14ac:dyDescent="0.2">
      <c r="A70" s="37">
        <v>52</v>
      </c>
      <c r="B70" s="52" t="s">
        <v>507</v>
      </c>
      <c r="C70" s="103">
        <v>4</v>
      </c>
      <c r="D70" s="36" t="s">
        <v>163</v>
      </c>
      <c r="E70" s="40"/>
      <c r="F70" s="40"/>
      <c r="G70" s="40">
        <f t="shared" ref="G70:G80" si="16">C70*F70</f>
        <v>0</v>
      </c>
      <c r="H70" s="41">
        <f>G70*0.095</f>
        <v>0</v>
      </c>
      <c r="I70" s="40">
        <f t="shared" ref="I70:I80" si="17">G70+H70</f>
        <v>0</v>
      </c>
      <c r="J70" s="12"/>
      <c r="K70" s="12"/>
    </row>
    <row r="71" spans="1:11" ht="38.25" x14ac:dyDescent="0.2">
      <c r="A71" s="37">
        <v>53</v>
      </c>
      <c r="B71" s="37" t="s">
        <v>29</v>
      </c>
      <c r="C71" s="103">
        <v>20</v>
      </c>
      <c r="D71" s="36" t="s">
        <v>163</v>
      </c>
      <c r="E71" s="40"/>
      <c r="F71" s="40"/>
      <c r="G71" s="40">
        <f t="shared" si="16"/>
        <v>0</v>
      </c>
      <c r="H71" s="41">
        <f t="shared" ref="H71:H93" si="18">G71*0.095</f>
        <v>0</v>
      </c>
      <c r="I71" s="40">
        <f t="shared" si="17"/>
        <v>0</v>
      </c>
      <c r="J71" s="12"/>
      <c r="K71" s="12"/>
    </row>
    <row r="72" spans="1:11" x14ac:dyDescent="0.2">
      <c r="A72" s="37">
        <v>54</v>
      </c>
      <c r="B72" s="52" t="s">
        <v>298</v>
      </c>
      <c r="C72" s="105">
        <v>5</v>
      </c>
      <c r="D72" s="51" t="s">
        <v>163</v>
      </c>
      <c r="E72" s="40"/>
      <c r="F72" s="40"/>
      <c r="G72" s="40">
        <f t="shared" si="16"/>
        <v>0</v>
      </c>
      <c r="H72" s="41">
        <f t="shared" si="18"/>
        <v>0</v>
      </c>
      <c r="I72" s="40">
        <f t="shared" si="17"/>
        <v>0</v>
      </c>
      <c r="J72" s="12"/>
      <c r="K72" s="12"/>
    </row>
    <row r="73" spans="1:11" x14ac:dyDescent="0.2">
      <c r="A73" s="37">
        <v>55</v>
      </c>
      <c r="B73" s="52" t="s">
        <v>299</v>
      </c>
      <c r="C73" s="105">
        <v>5</v>
      </c>
      <c r="D73" s="51" t="s">
        <v>163</v>
      </c>
      <c r="E73" s="40"/>
      <c r="F73" s="40"/>
      <c r="G73" s="40">
        <f t="shared" si="16"/>
        <v>0</v>
      </c>
      <c r="H73" s="41">
        <f t="shared" si="18"/>
        <v>0</v>
      </c>
      <c r="I73" s="40">
        <f t="shared" si="17"/>
        <v>0</v>
      </c>
      <c r="J73" s="12"/>
      <c r="K73" s="12"/>
    </row>
    <row r="74" spans="1:11" x14ac:dyDescent="0.2">
      <c r="A74" s="37">
        <v>56</v>
      </c>
      <c r="B74" s="37" t="s">
        <v>300</v>
      </c>
      <c r="C74" s="103">
        <v>10</v>
      </c>
      <c r="D74" s="36" t="s">
        <v>163</v>
      </c>
      <c r="E74" s="40"/>
      <c r="F74" s="40"/>
      <c r="G74" s="40">
        <f t="shared" si="16"/>
        <v>0</v>
      </c>
      <c r="H74" s="41">
        <f t="shared" si="18"/>
        <v>0</v>
      </c>
      <c r="I74" s="40">
        <f t="shared" si="17"/>
        <v>0</v>
      </c>
      <c r="J74" s="12"/>
      <c r="K74" s="12"/>
    </row>
    <row r="75" spans="1:11" x14ac:dyDescent="0.2">
      <c r="A75" s="37">
        <v>57</v>
      </c>
      <c r="B75" s="37" t="s">
        <v>301</v>
      </c>
      <c r="C75" s="103">
        <v>5</v>
      </c>
      <c r="D75" s="36" t="s">
        <v>163</v>
      </c>
      <c r="E75" s="40"/>
      <c r="F75" s="40"/>
      <c r="G75" s="40">
        <f t="shared" si="16"/>
        <v>0</v>
      </c>
      <c r="H75" s="41">
        <f t="shared" si="18"/>
        <v>0</v>
      </c>
      <c r="I75" s="40">
        <f t="shared" si="17"/>
        <v>0</v>
      </c>
      <c r="J75" s="12"/>
      <c r="K75" s="12"/>
    </row>
    <row r="76" spans="1:11" x14ac:dyDescent="0.2">
      <c r="A76" s="37">
        <v>58</v>
      </c>
      <c r="B76" s="37" t="s">
        <v>30</v>
      </c>
      <c r="C76" s="103">
        <v>12</v>
      </c>
      <c r="D76" s="36" t="s">
        <v>167</v>
      </c>
      <c r="E76" s="40"/>
      <c r="F76" s="40"/>
      <c r="G76" s="40">
        <f t="shared" si="16"/>
        <v>0</v>
      </c>
      <c r="H76" s="41">
        <f t="shared" si="18"/>
        <v>0</v>
      </c>
      <c r="I76" s="40">
        <f t="shared" si="17"/>
        <v>0</v>
      </c>
      <c r="J76" s="12"/>
      <c r="K76" s="12"/>
    </row>
    <row r="77" spans="1:11" x14ac:dyDescent="0.2">
      <c r="A77" s="91">
        <v>59</v>
      </c>
      <c r="B77" s="37" t="s">
        <v>261</v>
      </c>
      <c r="C77" s="36">
        <v>12</v>
      </c>
      <c r="D77" s="36" t="s">
        <v>163</v>
      </c>
      <c r="E77" s="40"/>
      <c r="F77" s="40"/>
      <c r="G77" s="40">
        <f t="shared" si="16"/>
        <v>0</v>
      </c>
      <c r="H77" s="41">
        <f t="shared" si="18"/>
        <v>0</v>
      </c>
      <c r="I77" s="40">
        <f t="shared" si="17"/>
        <v>0</v>
      </c>
      <c r="J77" s="12"/>
      <c r="K77" s="12"/>
    </row>
    <row r="78" spans="1:11" x14ac:dyDescent="0.2">
      <c r="A78" s="91">
        <v>60</v>
      </c>
      <c r="B78" s="37" t="s">
        <v>492</v>
      </c>
      <c r="C78" s="36">
        <v>12</v>
      </c>
      <c r="D78" s="36" t="s">
        <v>163</v>
      </c>
      <c r="E78" s="40"/>
      <c r="F78" s="40"/>
      <c r="G78" s="40">
        <f t="shared" si="16"/>
        <v>0</v>
      </c>
      <c r="H78" s="41">
        <f t="shared" si="18"/>
        <v>0</v>
      </c>
      <c r="I78" s="40">
        <f t="shared" si="17"/>
        <v>0</v>
      </c>
      <c r="J78" s="12"/>
      <c r="K78" s="12"/>
    </row>
    <row r="79" spans="1:11" ht="12.75" customHeight="1" x14ac:dyDescent="0.2">
      <c r="A79" s="91">
        <v>61</v>
      </c>
      <c r="B79" s="37" t="s">
        <v>31</v>
      </c>
      <c r="C79" s="36">
        <v>3</v>
      </c>
      <c r="D79" s="36" t="s">
        <v>163</v>
      </c>
      <c r="E79" s="40"/>
      <c r="F79" s="40"/>
      <c r="G79" s="40">
        <f t="shared" si="16"/>
        <v>0</v>
      </c>
      <c r="H79" s="41">
        <f t="shared" si="18"/>
        <v>0</v>
      </c>
      <c r="I79" s="40">
        <f t="shared" si="17"/>
        <v>0</v>
      </c>
      <c r="J79" s="12"/>
      <c r="K79" s="12"/>
    </row>
    <row r="80" spans="1:11" x14ac:dyDescent="0.2">
      <c r="A80" s="91">
        <v>62</v>
      </c>
      <c r="B80" s="37" t="s">
        <v>259</v>
      </c>
      <c r="C80" s="36">
        <v>4</v>
      </c>
      <c r="D80" s="36" t="s">
        <v>163</v>
      </c>
      <c r="E80" s="40"/>
      <c r="F80" s="40"/>
      <c r="G80" s="40">
        <f t="shared" si="16"/>
        <v>0</v>
      </c>
      <c r="H80" s="41">
        <f t="shared" si="18"/>
        <v>0</v>
      </c>
      <c r="I80" s="40">
        <f t="shared" si="17"/>
        <v>0</v>
      </c>
      <c r="J80" s="12"/>
      <c r="K80" s="12"/>
    </row>
    <row r="81" spans="1:12" ht="25.5" x14ac:dyDescent="0.2">
      <c r="A81" s="37">
        <v>63</v>
      </c>
      <c r="B81" s="37" t="s">
        <v>369</v>
      </c>
      <c r="C81" s="38">
        <v>20</v>
      </c>
      <c r="D81" s="36" t="s">
        <v>168</v>
      </c>
      <c r="E81" s="40"/>
      <c r="F81" s="40"/>
      <c r="G81" s="40">
        <f t="shared" ref="G81:G93" si="19">C81*F81</f>
        <v>0</v>
      </c>
      <c r="H81" s="41">
        <f t="shared" si="18"/>
        <v>0</v>
      </c>
      <c r="I81" s="40">
        <f t="shared" ref="I81:I93" si="20">G81+H81</f>
        <v>0</v>
      </c>
      <c r="J81" s="12"/>
      <c r="K81" s="12"/>
    </row>
    <row r="82" spans="1:12" x14ac:dyDescent="0.2">
      <c r="A82" s="37">
        <v>64</v>
      </c>
      <c r="B82" s="124" t="s">
        <v>32</v>
      </c>
      <c r="C82" s="38">
        <v>500</v>
      </c>
      <c r="D82" s="36" t="s">
        <v>168</v>
      </c>
      <c r="E82" s="40"/>
      <c r="F82" s="40"/>
      <c r="G82" s="40">
        <f t="shared" si="19"/>
        <v>0</v>
      </c>
      <c r="H82" s="41">
        <f t="shared" si="18"/>
        <v>0</v>
      </c>
      <c r="I82" s="40">
        <f t="shared" si="20"/>
        <v>0</v>
      </c>
      <c r="J82" s="12"/>
      <c r="K82" s="12"/>
    </row>
    <row r="83" spans="1:12" x14ac:dyDescent="0.2">
      <c r="A83" s="37">
        <v>65</v>
      </c>
      <c r="B83" s="37" t="s">
        <v>33</v>
      </c>
      <c r="C83" s="38">
        <v>100</v>
      </c>
      <c r="D83" s="36" t="s">
        <v>168</v>
      </c>
      <c r="E83" s="40"/>
      <c r="F83" s="40"/>
      <c r="G83" s="40">
        <f t="shared" si="19"/>
        <v>0</v>
      </c>
      <c r="H83" s="41">
        <f t="shared" si="18"/>
        <v>0</v>
      </c>
      <c r="I83" s="40">
        <f t="shared" si="20"/>
        <v>0</v>
      </c>
      <c r="J83" s="12"/>
      <c r="K83" s="12"/>
    </row>
    <row r="84" spans="1:12" ht="38.25" x14ac:dyDescent="0.2">
      <c r="A84" s="37">
        <v>66</v>
      </c>
      <c r="B84" s="37" t="s">
        <v>687</v>
      </c>
      <c r="C84" s="38">
        <v>30</v>
      </c>
      <c r="D84" s="80" t="s">
        <v>163</v>
      </c>
      <c r="E84" s="40"/>
      <c r="F84" s="40"/>
      <c r="G84" s="40">
        <f t="shared" si="19"/>
        <v>0</v>
      </c>
      <c r="H84" s="41">
        <f t="shared" si="18"/>
        <v>0</v>
      </c>
      <c r="I84" s="40">
        <f t="shared" si="20"/>
        <v>0</v>
      </c>
      <c r="J84" s="12"/>
      <c r="K84" s="12"/>
    </row>
    <row r="85" spans="1:12" ht="38.25" x14ac:dyDescent="0.2">
      <c r="A85" s="37">
        <v>67</v>
      </c>
      <c r="B85" s="37" t="s">
        <v>688</v>
      </c>
      <c r="C85" s="69">
        <v>90</v>
      </c>
      <c r="D85" s="80" t="s">
        <v>163</v>
      </c>
      <c r="E85" s="39"/>
      <c r="F85" s="40"/>
      <c r="G85" s="40">
        <f t="shared" si="19"/>
        <v>0</v>
      </c>
      <c r="H85" s="41">
        <f t="shared" si="18"/>
        <v>0</v>
      </c>
      <c r="I85" s="40">
        <f t="shared" si="20"/>
        <v>0</v>
      </c>
      <c r="J85" s="12"/>
      <c r="K85" s="12"/>
    </row>
    <row r="86" spans="1:12" ht="25.5" x14ac:dyDescent="0.2">
      <c r="A86" s="37">
        <v>68</v>
      </c>
      <c r="B86" s="37" t="s">
        <v>194</v>
      </c>
      <c r="C86" s="36">
        <v>3</v>
      </c>
      <c r="D86" s="122" t="s">
        <v>163</v>
      </c>
      <c r="E86" s="39"/>
      <c r="F86" s="40"/>
      <c r="G86" s="40">
        <f t="shared" si="19"/>
        <v>0</v>
      </c>
      <c r="H86" s="41">
        <f t="shared" si="18"/>
        <v>0</v>
      </c>
      <c r="I86" s="40">
        <f t="shared" si="20"/>
        <v>0</v>
      </c>
      <c r="J86" s="12"/>
      <c r="K86" s="12"/>
    </row>
    <row r="87" spans="1:12" ht="25.5" x14ac:dyDescent="0.2">
      <c r="A87" s="62">
        <v>69</v>
      </c>
      <c r="B87" s="37" t="s">
        <v>195</v>
      </c>
      <c r="C87" s="36">
        <v>60</v>
      </c>
      <c r="D87" s="122" t="s">
        <v>163</v>
      </c>
      <c r="E87" s="39"/>
      <c r="F87" s="40"/>
      <c r="G87" s="40">
        <f t="shared" si="19"/>
        <v>0</v>
      </c>
      <c r="H87" s="41">
        <f t="shared" si="18"/>
        <v>0</v>
      </c>
      <c r="I87" s="40">
        <f t="shared" si="20"/>
        <v>0</v>
      </c>
      <c r="J87" s="12"/>
      <c r="K87" s="12"/>
    </row>
    <row r="88" spans="1:12" x14ac:dyDescent="0.2">
      <c r="A88" s="62">
        <v>70</v>
      </c>
      <c r="B88" s="67" t="s">
        <v>34</v>
      </c>
      <c r="C88" s="38">
        <v>100</v>
      </c>
      <c r="D88" s="36" t="s">
        <v>163</v>
      </c>
      <c r="E88" s="39"/>
      <c r="F88" s="40"/>
      <c r="G88" s="40">
        <f t="shared" si="19"/>
        <v>0</v>
      </c>
      <c r="H88" s="41">
        <f t="shared" si="18"/>
        <v>0</v>
      </c>
      <c r="I88" s="40">
        <f t="shared" si="20"/>
        <v>0</v>
      </c>
      <c r="J88" s="12"/>
      <c r="K88" s="12"/>
    </row>
    <row r="89" spans="1:12" x14ac:dyDescent="0.2">
      <c r="A89" s="62">
        <v>71</v>
      </c>
      <c r="B89" s="67" t="s">
        <v>685</v>
      </c>
      <c r="C89" s="36">
        <v>60</v>
      </c>
      <c r="D89" s="122" t="s">
        <v>163</v>
      </c>
      <c r="E89" s="39"/>
      <c r="F89" s="40"/>
      <c r="G89" s="40">
        <f t="shared" si="19"/>
        <v>0</v>
      </c>
      <c r="H89" s="41">
        <f t="shared" si="18"/>
        <v>0</v>
      </c>
      <c r="I89" s="40">
        <f t="shared" si="20"/>
        <v>0</v>
      </c>
      <c r="J89" s="12"/>
      <c r="K89" s="12"/>
    </row>
    <row r="90" spans="1:12" ht="20.25" customHeight="1" x14ac:dyDescent="0.2">
      <c r="A90" s="37">
        <v>72</v>
      </c>
      <c r="B90" s="67" t="s">
        <v>686</v>
      </c>
      <c r="C90" s="38">
        <v>50</v>
      </c>
      <c r="D90" s="36" t="s">
        <v>163</v>
      </c>
      <c r="E90" s="39"/>
      <c r="F90" s="40"/>
      <c r="G90" s="40">
        <f t="shared" si="19"/>
        <v>0</v>
      </c>
      <c r="H90" s="41">
        <f t="shared" si="18"/>
        <v>0</v>
      </c>
      <c r="I90" s="40">
        <f t="shared" si="20"/>
        <v>0</v>
      </c>
      <c r="J90" s="12"/>
      <c r="K90" s="12"/>
    </row>
    <row r="91" spans="1:12" ht="30.75" customHeight="1" x14ac:dyDescent="0.2">
      <c r="A91" s="37">
        <v>73</v>
      </c>
      <c r="B91" s="37" t="s">
        <v>495</v>
      </c>
      <c r="C91" s="38">
        <v>3000</v>
      </c>
      <c r="D91" s="36" t="s">
        <v>168</v>
      </c>
      <c r="E91" s="39"/>
      <c r="F91" s="40"/>
      <c r="G91" s="40">
        <f t="shared" si="19"/>
        <v>0</v>
      </c>
      <c r="H91" s="41">
        <f t="shared" si="18"/>
        <v>0</v>
      </c>
      <c r="I91" s="40">
        <f t="shared" si="20"/>
        <v>0</v>
      </c>
      <c r="J91" s="12"/>
      <c r="K91" s="12"/>
    </row>
    <row r="92" spans="1:12" ht="25.5" x14ac:dyDescent="0.2">
      <c r="A92" s="37">
        <v>74</v>
      </c>
      <c r="B92" s="37" t="s">
        <v>689</v>
      </c>
      <c r="C92" s="43">
        <v>5000</v>
      </c>
      <c r="D92" s="49" t="s">
        <v>168</v>
      </c>
      <c r="E92" s="39"/>
      <c r="F92" s="40"/>
      <c r="G92" s="40">
        <f t="shared" si="19"/>
        <v>0</v>
      </c>
      <c r="H92" s="41">
        <f t="shared" si="18"/>
        <v>0</v>
      </c>
      <c r="I92" s="40">
        <f t="shared" si="20"/>
        <v>0</v>
      </c>
      <c r="J92" s="12"/>
      <c r="K92" s="12"/>
    </row>
    <row r="93" spans="1:12" ht="25.5" x14ac:dyDescent="0.2">
      <c r="A93" s="37">
        <v>75</v>
      </c>
      <c r="B93" s="37" t="s">
        <v>690</v>
      </c>
      <c r="C93" s="38">
        <v>100</v>
      </c>
      <c r="D93" s="36" t="s">
        <v>163</v>
      </c>
      <c r="E93" s="39"/>
      <c r="F93" s="40"/>
      <c r="G93" s="40">
        <f t="shared" si="19"/>
        <v>0</v>
      </c>
      <c r="H93" s="41">
        <f t="shared" si="18"/>
        <v>0</v>
      </c>
      <c r="I93" s="40">
        <f t="shared" si="20"/>
        <v>0</v>
      </c>
      <c r="J93" s="12"/>
      <c r="K93" s="12"/>
    </row>
    <row r="94" spans="1:12" ht="25.5" x14ac:dyDescent="0.2">
      <c r="A94" s="37"/>
      <c r="B94" s="42" t="s">
        <v>217</v>
      </c>
      <c r="C94" s="104" t="s">
        <v>159</v>
      </c>
      <c r="D94" s="55" t="s">
        <v>159</v>
      </c>
      <c r="E94" s="45"/>
      <c r="F94" s="45"/>
      <c r="G94" s="45">
        <f>SUM(G70:G93)</f>
        <v>0</v>
      </c>
      <c r="H94" s="45">
        <f t="shared" ref="H94:K94" si="21">SUM(H70:H93)</f>
        <v>0</v>
      </c>
      <c r="I94" s="45">
        <f t="shared" si="21"/>
        <v>0</v>
      </c>
      <c r="J94" s="45">
        <f t="shared" si="21"/>
        <v>0</v>
      </c>
      <c r="K94" s="45">
        <f t="shared" si="21"/>
        <v>0</v>
      </c>
    </row>
    <row r="96" spans="1:12" x14ac:dyDescent="0.2">
      <c r="A96" s="169" t="s">
        <v>521</v>
      </c>
      <c r="B96" s="170"/>
      <c r="C96" s="5"/>
      <c r="D96" s="14"/>
      <c r="E96" s="4"/>
      <c r="F96" s="4"/>
      <c r="G96" s="4"/>
      <c r="H96" s="4"/>
      <c r="I96" s="4"/>
      <c r="J96" s="4"/>
      <c r="K96" s="4"/>
      <c r="L96" s="15"/>
    </row>
    <row r="97" spans="1:12" x14ac:dyDescent="0.2">
      <c r="A97" s="165" t="s">
        <v>522</v>
      </c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5"/>
    </row>
    <row r="98" spans="1:12" x14ac:dyDescent="0.2">
      <c r="A98" s="165" t="s">
        <v>523</v>
      </c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5"/>
    </row>
    <row r="99" spans="1:12" x14ac:dyDescent="0.2">
      <c r="A99" s="165" t="s">
        <v>524</v>
      </c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5"/>
    </row>
    <row r="100" spans="1:12" x14ac:dyDescent="0.2">
      <c r="A100" s="165" t="s">
        <v>525</v>
      </c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5"/>
    </row>
    <row r="101" spans="1:12" x14ac:dyDescent="0.2">
      <c r="A101" s="165" t="s">
        <v>526</v>
      </c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5"/>
    </row>
    <row r="102" spans="1:12" x14ac:dyDescent="0.2">
      <c r="A102" s="165" t="s">
        <v>527</v>
      </c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5"/>
    </row>
    <row r="103" spans="1:12" x14ac:dyDescent="0.2">
      <c r="A103" s="165" t="s">
        <v>528</v>
      </c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5"/>
    </row>
    <row r="104" spans="1:12" ht="31.5" customHeight="1" x14ac:dyDescent="0.2">
      <c r="A104" s="165" t="s">
        <v>552</v>
      </c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5"/>
    </row>
    <row r="105" spans="1:12" ht="26.25" customHeight="1" x14ac:dyDescent="0.2">
      <c r="A105" s="165" t="s">
        <v>553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5"/>
    </row>
    <row r="106" spans="1:12" x14ac:dyDescent="0.2">
      <c r="A106" s="16"/>
      <c r="B106" s="106"/>
      <c r="C106" s="16"/>
      <c r="D106" s="16"/>
      <c r="E106" s="16"/>
      <c r="F106" s="16"/>
      <c r="G106" s="16"/>
      <c r="H106" s="16"/>
      <c r="I106" s="16"/>
      <c r="J106" s="16"/>
      <c r="K106" s="16"/>
      <c r="L106" s="15"/>
    </row>
    <row r="107" spans="1:12" x14ac:dyDescent="0.2">
      <c r="A107" s="167" t="s">
        <v>529</v>
      </c>
      <c r="B107" s="167"/>
      <c r="C107" s="17" t="s">
        <v>162</v>
      </c>
      <c r="D107" s="14"/>
      <c r="E107" s="4"/>
      <c r="F107" s="18" t="s">
        <v>160</v>
      </c>
      <c r="G107" s="4"/>
      <c r="H107" s="4"/>
      <c r="I107" s="4"/>
      <c r="J107" s="4"/>
      <c r="K107" s="4"/>
      <c r="L107" s="15"/>
    </row>
  </sheetData>
  <mergeCells count="18">
    <mergeCell ref="A107:B107"/>
    <mergeCell ref="A103:K103"/>
    <mergeCell ref="A104:K104"/>
    <mergeCell ref="A97:K97"/>
    <mergeCell ref="A98:K98"/>
    <mergeCell ref="A99:K99"/>
    <mergeCell ref="A100:K100"/>
    <mergeCell ref="A101:K101"/>
    <mergeCell ref="A102:K102"/>
    <mergeCell ref="A3:I3"/>
    <mergeCell ref="A105:K105"/>
    <mergeCell ref="A96:B96"/>
    <mergeCell ref="A7:K7"/>
    <mergeCell ref="A22:K22"/>
    <mergeCell ref="A32:K32"/>
    <mergeCell ref="A59:K59"/>
    <mergeCell ref="A64:K64"/>
    <mergeCell ref="A69:K69"/>
  </mergeCells>
  <phoneticPr fontId="16" type="noConversion"/>
  <dataValidations count="1">
    <dataValidation type="whole" operator="equal" allowBlank="1" showInputMessage="1" showErrorMessage="1" sqref="J8:K20 J23:K30 J33:K57 J60:K62 J65:K67 J70:K93">
      <formula1>1</formula1>
    </dataValidation>
  </dataValidations>
  <pageMargins left="0.49" right="0.27" top="0.74803149606299213" bottom="0.74803149606299213" header="0.31496062992125984" footer="0.31496062992125984"/>
  <pageSetup paperSize="9" scale="70" orientation="landscape" r:id="rId1"/>
  <rowBreaks count="2" manualBreakCount="2">
    <brk id="31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116"/>
  <sheetViews>
    <sheetView view="pageBreakPreview" zoomScale="60" zoomScaleNormal="100" workbookViewId="0">
      <pane ySplit="6" topLeftCell="A22" activePane="bottomLeft" state="frozen"/>
      <selection pane="bottomLeft" activeCell="P21" sqref="P21"/>
    </sheetView>
  </sheetViews>
  <sheetFormatPr defaultRowHeight="12.75" x14ac:dyDescent="0.2"/>
  <cols>
    <col min="1" max="1" width="4.42578125" style="1" customWidth="1"/>
    <col min="2" max="2" width="25.7109375" style="128" customWidth="1"/>
    <col min="3" max="3" width="12" style="5" customWidth="1"/>
    <col min="4" max="4" width="9" style="5" customWidth="1"/>
    <col min="5" max="5" width="13.140625" style="1" customWidth="1"/>
    <col min="6" max="6" width="12.42578125" style="1" customWidth="1"/>
    <col min="7" max="7" width="15.7109375" style="1" customWidth="1"/>
    <col min="8" max="8" width="9.140625" style="1"/>
    <col min="9" max="9" width="16.7109375" style="1" customWidth="1"/>
    <col min="10" max="10" width="12.7109375" style="10" customWidth="1"/>
    <col min="11" max="11" width="12.140625" style="10" customWidth="1"/>
    <col min="12" max="16384" width="9.140625" style="1"/>
  </cols>
  <sheetData>
    <row r="1" spans="1:11" x14ac:dyDescent="0.2">
      <c r="A1" s="1" t="s">
        <v>164</v>
      </c>
      <c r="E1" s="1" t="s">
        <v>498</v>
      </c>
      <c r="I1" s="4"/>
    </row>
    <row r="2" spans="1:11" x14ac:dyDescent="0.2">
      <c r="A2" s="1" t="s">
        <v>761</v>
      </c>
    </row>
    <row r="3" spans="1:11" ht="18" x14ac:dyDescent="0.25">
      <c r="A3" s="166" t="s">
        <v>171</v>
      </c>
      <c r="B3" s="166"/>
      <c r="C3" s="166"/>
      <c r="D3" s="166"/>
      <c r="E3" s="166"/>
      <c r="F3" s="166"/>
      <c r="G3" s="166"/>
      <c r="H3" s="166"/>
      <c r="I3" s="166"/>
    </row>
    <row r="5" spans="1:11" s="142" customFormat="1" ht="51" x14ac:dyDescent="0.2">
      <c r="A5" s="113" t="s">
        <v>158</v>
      </c>
      <c r="B5" s="113" t="s">
        <v>156</v>
      </c>
      <c r="C5" s="113" t="s">
        <v>157</v>
      </c>
      <c r="D5" s="113" t="s">
        <v>710</v>
      </c>
      <c r="E5" s="118" t="s">
        <v>161</v>
      </c>
      <c r="F5" s="118" t="s">
        <v>533</v>
      </c>
      <c r="G5" s="118" t="s">
        <v>536</v>
      </c>
      <c r="H5" s="118" t="s">
        <v>537</v>
      </c>
      <c r="I5" s="118" t="s">
        <v>520</v>
      </c>
      <c r="J5" s="119" t="s">
        <v>544</v>
      </c>
      <c r="K5" s="119" t="s">
        <v>545</v>
      </c>
    </row>
    <row r="6" spans="1:11" s="120" customFormat="1" ht="25.5" x14ac:dyDescent="0.2">
      <c r="A6" s="113">
        <v>1</v>
      </c>
      <c r="B6" s="113">
        <v>2</v>
      </c>
      <c r="C6" s="113">
        <v>3</v>
      </c>
      <c r="D6" s="113">
        <v>4</v>
      </c>
      <c r="E6" s="141">
        <v>5</v>
      </c>
      <c r="F6" s="141">
        <v>6</v>
      </c>
      <c r="G6" s="118" t="s">
        <v>540</v>
      </c>
      <c r="H6" s="141" t="s">
        <v>541</v>
      </c>
      <c r="I6" s="141" t="s">
        <v>532</v>
      </c>
      <c r="J6" s="119">
        <v>10</v>
      </c>
      <c r="K6" s="119">
        <v>11</v>
      </c>
    </row>
    <row r="7" spans="1:11" ht="18.75" customHeight="1" x14ac:dyDescent="0.2">
      <c r="A7" s="171" t="s">
        <v>100</v>
      </c>
      <c r="B7" s="172"/>
      <c r="C7" s="172"/>
      <c r="D7" s="172"/>
      <c r="E7" s="172"/>
      <c r="F7" s="172"/>
      <c r="G7" s="172"/>
      <c r="H7" s="172"/>
      <c r="I7" s="172"/>
      <c r="J7" s="172"/>
      <c r="K7" s="173"/>
    </row>
    <row r="8" spans="1:11" ht="25.5" customHeight="1" x14ac:dyDescent="0.2">
      <c r="A8" s="37">
        <v>1</v>
      </c>
      <c r="B8" s="70" t="s">
        <v>98</v>
      </c>
      <c r="C8" s="38">
        <v>2000</v>
      </c>
      <c r="D8" s="36" t="s">
        <v>163</v>
      </c>
      <c r="E8" s="71"/>
      <c r="F8" s="72"/>
      <c r="G8" s="40">
        <f>C8*F8</f>
        <v>0</v>
      </c>
      <c r="H8" s="73">
        <f>G8*0.095</f>
        <v>0</v>
      </c>
      <c r="I8" s="73">
        <f>G8+H8</f>
        <v>0</v>
      </c>
      <c r="J8" s="46"/>
      <c r="K8" s="46"/>
    </row>
    <row r="9" spans="1:11" ht="25.5" customHeight="1" x14ac:dyDescent="0.2">
      <c r="A9" s="37">
        <v>2</v>
      </c>
      <c r="B9" s="62" t="s">
        <v>99</v>
      </c>
      <c r="C9" s="38">
        <v>200</v>
      </c>
      <c r="D9" s="36" t="s">
        <v>163</v>
      </c>
      <c r="E9" s="71"/>
      <c r="F9" s="40"/>
      <c r="G9" s="40">
        <f t="shared" ref="G9:G16" si="0">C9*F9</f>
        <v>0</v>
      </c>
      <c r="H9" s="73">
        <f t="shared" ref="H9:H12" si="1">G9*0.095</f>
        <v>0</v>
      </c>
      <c r="I9" s="73">
        <f t="shared" ref="I9:I21" si="2">G9+H9</f>
        <v>0</v>
      </c>
      <c r="J9" s="46"/>
      <c r="K9" s="46"/>
    </row>
    <row r="10" spans="1:11" ht="15.75" customHeight="1" x14ac:dyDescent="0.2">
      <c r="A10" s="37">
        <v>3</v>
      </c>
      <c r="B10" s="37" t="s">
        <v>172</v>
      </c>
      <c r="C10" s="38">
        <v>10</v>
      </c>
      <c r="D10" s="36" t="s">
        <v>163</v>
      </c>
      <c r="E10" s="71"/>
      <c r="F10" s="40"/>
      <c r="G10" s="40">
        <f t="shared" si="0"/>
        <v>0</v>
      </c>
      <c r="H10" s="73">
        <f t="shared" si="1"/>
        <v>0</v>
      </c>
      <c r="I10" s="73">
        <f t="shared" si="2"/>
        <v>0</v>
      </c>
      <c r="J10" s="46"/>
      <c r="K10" s="46"/>
    </row>
    <row r="11" spans="1:11" ht="17.25" customHeight="1" x14ac:dyDescent="0.2">
      <c r="A11" s="37">
        <v>4</v>
      </c>
      <c r="B11" s="37" t="s">
        <v>173</v>
      </c>
      <c r="C11" s="38">
        <v>1000</v>
      </c>
      <c r="D11" s="36" t="s">
        <v>163</v>
      </c>
      <c r="E11" s="71"/>
      <c r="F11" s="40"/>
      <c r="G11" s="40">
        <f t="shared" si="0"/>
        <v>0</v>
      </c>
      <c r="H11" s="73">
        <f t="shared" si="1"/>
        <v>0</v>
      </c>
      <c r="I11" s="73">
        <f t="shared" si="2"/>
        <v>0</v>
      </c>
      <c r="J11" s="46"/>
      <c r="K11" s="46"/>
    </row>
    <row r="12" spans="1:11" ht="16.5" customHeight="1" x14ac:dyDescent="0.2">
      <c r="A12" s="74">
        <v>5</v>
      </c>
      <c r="B12" s="62" t="s">
        <v>103</v>
      </c>
      <c r="C12" s="38">
        <v>200</v>
      </c>
      <c r="D12" s="36" t="s">
        <v>163</v>
      </c>
      <c r="E12" s="71"/>
      <c r="F12" s="40"/>
      <c r="G12" s="40">
        <f t="shared" si="0"/>
        <v>0</v>
      </c>
      <c r="H12" s="73">
        <f t="shared" si="1"/>
        <v>0</v>
      </c>
      <c r="I12" s="73">
        <f t="shared" si="2"/>
        <v>0</v>
      </c>
      <c r="J12" s="46"/>
      <c r="K12" s="46"/>
    </row>
    <row r="13" spans="1:11" ht="21.75" customHeight="1" x14ac:dyDescent="0.2">
      <c r="A13" s="37"/>
      <c r="B13" s="42" t="s">
        <v>218</v>
      </c>
      <c r="C13" s="54" t="s">
        <v>159</v>
      </c>
      <c r="D13" s="55" t="s">
        <v>159</v>
      </c>
      <c r="E13" s="55" t="s">
        <v>159</v>
      </c>
      <c r="F13" s="55" t="s">
        <v>159</v>
      </c>
      <c r="G13" s="55">
        <f>SUM(G8:G12)</f>
        <v>0</v>
      </c>
      <c r="H13" s="55">
        <f t="shared" ref="H13:I13" si="3">SUM(H8:H12)</f>
        <v>0</v>
      </c>
      <c r="I13" s="55">
        <f t="shared" si="3"/>
        <v>0</v>
      </c>
      <c r="J13" s="55">
        <f>SUM(J8:J12)</f>
        <v>0</v>
      </c>
      <c r="K13" s="55">
        <f t="shared" ref="K13" si="4">SUM(K8:K12)</f>
        <v>0</v>
      </c>
    </row>
    <row r="14" spans="1:11" ht="12.75" customHeight="1" x14ac:dyDescent="0.2">
      <c r="A14" s="171" t="s">
        <v>102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3"/>
    </row>
    <row r="15" spans="1:11" ht="27.75" customHeight="1" x14ac:dyDescent="0.2">
      <c r="A15" s="37">
        <v>6</v>
      </c>
      <c r="B15" s="62" t="s">
        <v>105</v>
      </c>
      <c r="C15" s="38">
        <v>300</v>
      </c>
      <c r="D15" s="36" t="s">
        <v>163</v>
      </c>
      <c r="E15" s="71"/>
      <c r="F15" s="40"/>
      <c r="G15" s="40">
        <f t="shared" si="0"/>
        <v>0</v>
      </c>
      <c r="H15" s="73">
        <f>G15*0.095</f>
        <v>0</v>
      </c>
      <c r="I15" s="73">
        <f t="shared" si="2"/>
        <v>0</v>
      </c>
      <c r="J15" s="46"/>
      <c r="K15" s="46"/>
    </row>
    <row r="16" spans="1:11" ht="25.5" customHeight="1" x14ac:dyDescent="0.2">
      <c r="A16" s="37">
        <v>7</v>
      </c>
      <c r="B16" s="62" t="s">
        <v>106</v>
      </c>
      <c r="C16" s="38">
        <v>10</v>
      </c>
      <c r="D16" s="36" t="s">
        <v>163</v>
      </c>
      <c r="E16" s="71"/>
      <c r="F16" s="40"/>
      <c r="G16" s="40">
        <f t="shared" si="0"/>
        <v>0</v>
      </c>
      <c r="H16" s="73">
        <f t="shared" ref="H16:H21" si="5">G16*0.095</f>
        <v>0</v>
      </c>
      <c r="I16" s="73">
        <f t="shared" si="2"/>
        <v>0</v>
      </c>
      <c r="J16" s="46"/>
      <c r="K16" s="46"/>
    </row>
    <row r="17" spans="1:11" ht="31.5" customHeight="1" x14ac:dyDescent="0.2">
      <c r="A17" s="37">
        <v>8</v>
      </c>
      <c r="B17" s="62" t="s">
        <v>101</v>
      </c>
      <c r="C17" s="38">
        <v>300</v>
      </c>
      <c r="D17" s="36" t="s">
        <v>163</v>
      </c>
      <c r="E17" s="71"/>
      <c r="F17" s="40"/>
      <c r="G17" s="40">
        <f>C17*F17</f>
        <v>0</v>
      </c>
      <c r="H17" s="73">
        <f t="shared" si="5"/>
        <v>0</v>
      </c>
      <c r="I17" s="73">
        <f t="shared" si="2"/>
        <v>0</v>
      </c>
      <c r="J17" s="46"/>
      <c r="K17" s="46"/>
    </row>
    <row r="18" spans="1:11" x14ac:dyDescent="0.2">
      <c r="A18" s="37">
        <v>9</v>
      </c>
      <c r="B18" s="37" t="s">
        <v>174</v>
      </c>
      <c r="C18" s="38">
        <v>300</v>
      </c>
      <c r="D18" s="36" t="s">
        <v>163</v>
      </c>
      <c r="E18" s="71"/>
      <c r="F18" s="40"/>
      <c r="G18" s="40">
        <f>C18*F18</f>
        <v>0</v>
      </c>
      <c r="H18" s="73">
        <f t="shared" si="5"/>
        <v>0</v>
      </c>
      <c r="I18" s="73">
        <f t="shared" si="2"/>
        <v>0</v>
      </c>
      <c r="J18" s="46"/>
      <c r="K18" s="46"/>
    </row>
    <row r="19" spans="1:11" ht="25.5" x14ac:dyDescent="0.2">
      <c r="A19" s="37">
        <v>10</v>
      </c>
      <c r="B19" s="62" t="s">
        <v>513</v>
      </c>
      <c r="C19" s="38">
        <v>100</v>
      </c>
      <c r="D19" s="36" t="s">
        <v>163</v>
      </c>
      <c r="E19" s="71"/>
      <c r="F19" s="40"/>
      <c r="G19" s="40">
        <f>C19*F19</f>
        <v>0</v>
      </c>
      <c r="H19" s="73">
        <f t="shared" si="5"/>
        <v>0</v>
      </c>
      <c r="I19" s="73">
        <f>G19+H19</f>
        <v>0</v>
      </c>
      <c r="J19" s="46"/>
      <c r="K19" s="46"/>
    </row>
    <row r="20" spans="1:11" ht="25.5" x14ac:dyDescent="0.2">
      <c r="A20" s="37">
        <v>11</v>
      </c>
      <c r="B20" s="62" t="s">
        <v>514</v>
      </c>
      <c r="C20" s="38">
        <v>200</v>
      </c>
      <c r="D20" s="36" t="s">
        <v>163</v>
      </c>
      <c r="E20" s="71"/>
      <c r="F20" s="40"/>
      <c r="G20" s="40">
        <f>C20*F20</f>
        <v>0</v>
      </c>
      <c r="H20" s="73">
        <f t="shared" si="5"/>
        <v>0</v>
      </c>
      <c r="I20" s="73">
        <f t="shared" si="2"/>
        <v>0</v>
      </c>
      <c r="J20" s="46"/>
      <c r="K20" s="46"/>
    </row>
    <row r="21" spans="1:11" x14ac:dyDescent="0.2">
      <c r="A21" s="37">
        <v>12</v>
      </c>
      <c r="B21" s="62" t="s">
        <v>512</v>
      </c>
      <c r="C21" s="38">
        <v>40</v>
      </c>
      <c r="D21" s="36" t="s">
        <v>163</v>
      </c>
      <c r="E21" s="71"/>
      <c r="F21" s="40"/>
      <c r="G21" s="40">
        <f>C21*F21</f>
        <v>0</v>
      </c>
      <c r="H21" s="73">
        <f t="shared" si="5"/>
        <v>0</v>
      </c>
      <c r="I21" s="73">
        <f t="shared" si="2"/>
        <v>0</v>
      </c>
      <c r="J21" s="46"/>
      <c r="K21" s="46"/>
    </row>
    <row r="22" spans="1:11" x14ac:dyDescent="0.2">
      <c r="A22" s="37"/>
      <c r="B22" s="42" t="s">
        <v>169</v>
      </c>
      <c r="C22" s="54" t="s">
        <v>159</v>
      </c>
      <c r="D22" s="55" t="s">
        <v>159</v>
      </c>
      <c r="E22" s="55" t="s">
        <v>159</v>
      </c>
      <c r="F22" s="55" t="s">
        <v>159</v>
      </c>
      <c r="G22" s="55">
        <f>SUM(G15:G21)</f>
        <v>0</v>
      </c>
      <c r="H22" s="55">
        <f t="shared" ref="H22:K22" si="6">SUM(H15:H21)</f>
        <v>0</v>
      </c>
      <c r="I22" s="55">
        <f t="shared" si="6"/>
        <v>0</v>
      </c>
      <c r="J22" s="55">
        <f t="shared" si="6"/>
        <v>0</v>
      </c>
      <c r="K22" s="55">
        <f t="shared" si="6"/>
        <v>0</v>
      </c>
    </row>
    <row r="23" spans="1:11" ht="12.75" customHeight="1" x14ac:dyDescent="0.2">
      <c r="A23" s="174" t="s">
        <v>104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6"/>
    </row>
    <row r="24" spans="1:11" ht="25.5" x14ac:dyDescent="0.2">
      <c r="A24" s="37">
        <v>10</v>
      </c>
      <c r="B24" s="37" t="s">
        <v>112</v>
      </c>
      <c r="C24" s="38">
        <v>400</v>
      </c>
      <c r="D24" s="36" t="s">
        <v>163</v>
      </c>
      <c r="E24" s="40"/>
      <c r="F24" s="40"/>
      <c r="G24" s="40">
        <f>C24*F24</f>
        <v>0</v>
      </c>
      <c r="H24" s="73">
        <f>G24*0.095</f>
        <v>0</v>
      </c>
      <c r="I24" s="73">
        <f>G24+H24</f>
        <v>0</v>
      </c>
      <c r="J24" s="46"/>
      <c r="K24" s="46"/>
    </row>
    <row r="25" spans="1:11" x14ac:dyDescent="0.2">
      <c r="A25" s="37">
        <v>11</v>
      </c>
      <c r="B25" s="62" t="s">
        <v>113</v>
      </c>
      <c r="C25" s="38">
        <v>200</v>
      </c>
      <c r="D25" s="36" t="s">
        <v>163</v>
      </c>
      <c r="E25" s="40"/>
      <c r="F25" s="40"/>
      <c r="G25" s="40">
        <f>C25*F25</f>
        <v>0</v>
      </c>
      <c r="H25" s="73">
        <f>G25*0.095</f>
        <v>0</v>
      </c>
      <c r="I25" s="73">
        <f>G25+H25</f>
        <v>0</v>
      </c>
      <c r="J25" s="46"/>
      <c r="K25" s="46"/>
    </row>
    <row r="26" spans="1:11" x14ac:dyDescent="0.2">
      <c r="A26" s="37"/>
      <c r="B26" s="42" t="s">
        <v>170</v>
      </c>
      <c r="C26" s="54" t="s">
        <v>159</v>
      </c>
      <c r="D26" s="55" t="s">
        <v>159</v>
      </c>
      <c r="E26" s="55" t="s">
        <v>159</v>
      </c>
      <c r="F26" s="55" t="s">
        <v>159</v>
      </c>
      <c r="G26" s="55">
        <f>SUM(G24:G25)</f>
        <v>0</v>
      </c>
      <c r="H26" s="55">
        <f t="shared" ref="H26:K26" si="7">SUM(H24:H25)</f>
        <v>0</v>
      </c>
      <c r="I26" s="55">
        <f t="shared" si="7"/>
        <v>0</v>
      </c>
      <c r="J26" s="55">
        <f t="shared" si="7"/>
        <v>0</v>
      </c>
      <c r="K26" s="55">
        <f t="shared" si="7"/>
        <v>0</v>
      </c>
    </row>
    <row r="27" spans="1:11" ht="16.5" customHeight="1" x14ac:dyDescent="0.2">
      <c r="A27" s="174" t="s">
        <v>738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6"/>
    </row>
    <row r="28" spans="1:11" ht="25.5" x14ac:dyDescent="0.2">
      <c r="A28" s="37">
        <v>12</v>
      </c>
      <c r="B28" s="62" t="s">
        <v>114</v>
      </c>
      <c r="C28" s="38">
        <v>60</v>
      </c>
      <c r="D28" s="36" t="s">
        <v>163</v>
      </c>
      <c r="E28" s="40"/>
      <c r="F28" s="40"/>
      <c r="G28" s="40">
        <f t="shared" ref="G28:G37" si="8">C28*F28</f>
        <v>0</v>
      </c>
      <c r="H28" s="73">
        <f>G28*0.095</f>
        <v>0</v>
      </c>
      <c r="I28" s="73">
        <f t="shared" ref="I28:I37" si="9">G28+H28</f>
        <v>0</v>
      </c>
      <c r="J28" s="46"/>
      <c r="K28" s="46"/>
    </row>
    <row r="29" spans="1:11" ht="27" customHeight="1" x14ac:dyDescent="0.2">
      <c r="A29" s="37">
        <v>13</v>
      </c>
      <c r="B29" s="62" t="s">
        <v>115</v>
      </c>
      <c r="C29" s="38">
        <v>60</v>
      </c>
      <c r="D29" s="36" t="s">
        <v>163</v>
      </c>
      <c r="E29" s="40"/>
      <c r="F29" s="40"/>
      <c r="G29" s="40">
        <f t="shared" si="8"/>
        <v>0</v>
      </c>
      <c r="H29" s="73">
        <f t="shared" ref="H29:H37" si="10">G29*0.095</f>
        <v>0</v>
      </c>
      <c r="I29" s="73">
        <f t="shared" si="9"/>
        <v>0</v>
      </c>
      <c r="J29" s="46"/>
      <c r="K29" s="46"/>
    </row>
    <row r="30" spans="1:11" ht="36.75" customHeight="1" x14ac:dyDescent="0.2">
      <c r="A30" s="37">
        <v>14</v>
      </c>
      <c r="B30" s="62" t="s">
        <v>116</v>
      </c>
      <c r="C30" s="38">
        <v>800</v>
      </c>
      <c r="D30" s="36" t="s">
        <v>163</v>
      </c>
      <c r="E30" s="40"/>
      <c r="F30" s="40"/>
      <c r="G30" s="40">
        <f t="shared" si="8"/>
        <v>0</v>
      </c>
      <c r="H30" s="73">
        <f t="shared" si="10"/>
        <v>0</v>
      </c>
      <c r="I30" s="73">
        <f t="shared" si="9"/>
        <v>0</v>
      </c>
      <c r="J30" s="46"/>
      <c r="K30" s="46"/>
    </row>
    <row r="31" spans="1:11" ht="25.5" x14ac:dyDescent="0.2">
      <c r="A31" s="37">
        <v>15</v>
      </c>
      <c r="B31" s="62" t="s">
        <v>117</v>
      </c>
      <c r="C31" s="38">
        <v>20</v>
      </c>
      <c r="D31" s="36" t="s">
        <v>163</v>
      </c>
      <c r="E31" s="40"/>
      <c r="F31" s="40"/>
      <c r="G31" s="40">
        <f t="shared" si="8"/>
        <v>0</v>
      </c>
      <c r="H31" s="73">
        <f t="shared" si="10"/>
        <v>0</v>
      </c>
      <c r="I31" s="73">
        <f t="shared" si="9"/>
        <v>0</v>
      </c>
      <c r="J31" s="46"/>
      <c r="K31" s="46"/>
    </row>
    <row r="32" spans="1:11" ht="30" customHeight="1" x14ac:dyDescent="0.2">
      <c r="A32" s="37">
        <v>16</v>
      </c>
      <c r="B32" s="62" t="s">
        <v>118</v>
      </c>
      <c r="C32" s="38">
        <v>100</v>
      </c>
      <c r="D32" s="36" t="s">
        <v>163</v>
      </c>
      <c r="E32" s="40"/>
      <c r="F32" s="40"/>
      <c r="G32" s="40">
        <f t="shared" si="8"/>
        <v>0</v>
      </c>
      <c r="H32" s="73">
        <f t="shared" si="10"/>
        <v>0</v>
      </c>
      <c r="I32" s="73">
        <f t="shared" si="9"/>
        <v>0</v>
      </c>
      <c r="J32" s="46"/>
      <c r="K32" s="46"/>
    </row>
    <row r="33" spans="1:11" ht="25.5" x14ac:dyDescent="0.2">
      <c r="A33" s="37">
        <v>17</v>
      </c>
      <c r="B33" s="62" t="s">
        <v>68</v>
      </c>
      <c r="C33" s="38">
        <v>100</v>
      </c>
      <c r="D33" s="36" t="s">
        <v>163</v>
      </c>
      <c r="E33" s="40"/>
      <c r="F33" s="40"/>
      <c r="G33" s="40">
        <f t="shared" si="8"/>
        <v>0</v>
      </c>
      <c r="H33" s="73">
        <f t="shared" si="10"/>
        <v>0</v>
      </c>
      <c r="I33" s="73">
        <f t="shared" si="9"/>
        <v>0</v>
      </c>
      <c r="J33" s="46"/>
      <c r="K33" s="46"/>
    </row>
    <row r="34" spans="1:11" ht="25.5" x14ac:dyDescent="0.2">
      <c r="A34" s="37">
        <v>18</v>
      </c>
      <c r="B34" s="37" t="s">
        <v>119</v>
      </c>
      <c r="C34" s="38">
        <v>1000</v>
      </c>
      <c r="D34" s="36" t="s">
        <v>163</v>
      </c>
      <c r="E34" s="40"/>
      <c r="F34" s="40"/>
      <c r="G34" s="40">
        <f t="shared" si="8"/>
        <v>0</v>
      </c>
      <c r="H34" s="73">
        <f t="shared" si="10"/>
        <v>0</v>
      </c>
      <c r="I34" s="73">
        <f t="shared" si="9"/>
        <v>0</v>
      </c>
      <c r="J34" s="46"/>
      <c r="K34" s="46"/>
    </row>
    <row r="35" spans="1:11" ht="25.5" x14ac:dyDescent="0.2">
      <c r="A35" s="37">
        <v>19</v>
      </c>
      <c r="B35" s="62" t="s">
        <v>120</v>
      </c>
      <c r="C35" s="38">
        <v>200</v>
      </c>
      <c r="D35" s="36" t="s">
        <v>163</v>
      </c>
      <c r="E35" s="40"/>
      <c r="F35" s="40"/>
      <c r="G35" s="40">
        <f t="shared" si="8"/>
        <v>0</v>
      </c>
      <c r="H35" s="73">
        <f t="shared" si="10"/>
        <v>0</v>
      </c>
      <c r="I35" s="73">
        <f t="shared" si="9"/>
        <v>0</v>
      </c>
      <c r="J35" s="46"/>
      <c r="K35" s="46"/>
    </row>
    <row r="36" spans="1:11" x14ac:dyDescent="0.2">
      <c r="A36" s="37">
        <v>20</v>
      </c>
      <c r="B36" s="62" t="s">
        <v>121</v>
      </c>
      <c r="C36" s="38">
        <v>100</v>
      </c>
      <c r="D36" s="36" t="s">
        <v>163</v>
      </c>
      <c r="E36" s="40"/>
      <c r="F36" s="40"/>
      <c r="G36" s="40">
        <f t="shared" si="8"/>
        <v>0</v>
      </c>
      <c r="H36" s="73">
        <f t="shared" si="10"/>
        <v>0</v>
      </c>
      <c r="I36" s="73">
        <f t="shared" si="9"/>
        <v>0</v>
      </c>
      <c r="J36" s="46"/>
      <c r="K36" s="46"/>
    </row>
    <row r="37" spans="1:11" ht="25.5" x14ac:dyDescent="0.2">
      <c r="A37" s="37">
        <v>21</v>
      </c>
      <c r="B37" s="62" t="s">
        <v>122</v>
      </c>
      <c r="C37" s="38">
        <v>50</v>
      </c>
      <c r="D37" s="36" t="s">
        <v>163</v>
      </c>
      <c r="E37" s="40"/>
      <c r="F37" s="40"/>
      <c r="G37" s="40">
        <f t="shared" si="8"/>
        <v>0</v>
      </c>
      <c r="H37" s="73">
        <f t="shared" si="10"/>
        <v>0</v>
      </c>
      <c r="I37" s="73">
        <f t="shared" si="9"/>
        <v>0</v>
      </c>
      <c r="J37" s="46"/>
      <c r="K37" s="46"/>
    </row>
    <row r="38" spans="1:11" x14ac:dyDescent="0.2">
      <c r="A38" s="37"/>
      <c r="B38" s="42" t="s">
        <v>267</v>
      </c>
      <c r="C38" s="54" t="s">
        <v>159</v>
      </c>
      <c r="D38" s="55" t="s">
        <v>159</v>
      </c>
      <c r="E38" s="55" t="s">
        <v>159</v>
      </c>
      <c r="F38" s="55" t="s">
        <v>159</v>
      </c>
      <c r="G38" s="55">
        <f>SUM(G28:G37)</f>
        <v>0</v>
      </c>
      <c r="H38" s="55">
        <f t="shared" ref="H38:K38" si="11">SUM(H28:H37)</f>
        <v>0</v>
      </c>
      <c r="I38" s="55">
        <f t="shared" si="11"/>
        <v>0</v>
      </c>
      <c r="J38" s="55">
        <f t="shared" si="11"/>
        <v>0</v>
      </c>
      <c r="K38" s="55">
        <f t="shared" si="11"/>
        <v>0</v>
      </c>
    </row>
    <row r="39" spans="1:11" ht="12.75" customHeight="1" x14ac:dyDescent="0.2">
      <c r="A39" s="174" t="s">
        <v>65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6"/>
    </row>
    <row r="40" spans="1:11" ht="21.75" customHeight="1" x14ac:dyDescent="0.2">
      <c r="A40" s="37">
        <v>22</v>
      </c>
      <c r="B40" s="37" t="s">
        <v>175</v>
      </c>
      <c r="C40" s="38">
        <v>200</v>
      </c>
      <c r="D40" s="36" t="s">
        <v>163</v>
      </c>
      <c r="E40" s="40"/>
      <c r="F40" s="40"/>
      <c r="G40" s="40">
        <f t="shared" ref="G40:G56" si="12">C40*F40</f>
        <v>0</v>
      </c>
      <c r="H40" s="73">
        <f>G40*0.095</f>
        <v>0</v>
      </c>
      <c r="I40" s="73">
        <f t="shared" ref="I40:I56" si="13">G40+H40</f>
        <v>0</v>
      </c>
      <c r="J40" s="46"/>
      <c r="K40" s="46"/>
    </row>
    <row r="41" spans="1:11" ht="25.5" x14ac:dyDescent="0.2">
      <c r="A41" s="37">
        <v>23</v>
      </c>
      <c r="B41" s="37" t="s">
        <v>107</v>
      </c>
      <c r="C41" s="38">
        <v>200</v>
      </c>
      <c r="D41" s="36" t="s">
        <v>163</v>
      </c>
      <c r="E41" s="40"/>
      <c r="F41" s="40"/>
      <c r="G41" s="40">
        <f t="shared" si="12"/>
        <v>0</v>
      </c>
      <c r="H41" s="73">
        <f t="shared" ref="H41:H56" si="14">G41*0.095</f>
        <v>0</v>
      </c>
      <c r="I41" s="73">
        <f t="shared" si="13"/>
        <v>0</v>
      </c>
      <c r="J41" s="46"/>
      <c r="K41" s="46"/>
    </row>
    <row r="42" spans="1:11" ht="25.5" x14ac:dyDescent="0.2">
      <c r="A42" s="37">
        <v>24</v>
      </c>
      <c r="B42" s="37" t="s">
        <v>108</v>
      </c>
      <c r="C42" s="38">
        <v>400</v>
      </c>
      <c r="D42" s="36" t="s">
        <v>163</v>
      </c>
      <c r="E42" s="40"/>
      <c r="F42" s="40"/>
      <c r="G42" s="40">
        <f t="shared" si="12"/>
        <v>0</v>
      </c>
      <c r="H42" s="73">
        <f t="shared" si="14"/>
        <v>0</v>
      </c>
      <c r="I42" s="73">
        <f t="shared" si="13"/>
        <v>0</v>
      </c>
      <c r="J42" s="46"/>
      <c r="K42" s="46"/>
    </row>
    <row r="43" spans="1:11" ht="25.5" x14ac:dyDescent="0.2">
      <c r="A43" s="37">
        <v>25</v>
      </c>
      <c r="B43" s="62" t="s">
        <v>364</v>
      </c>
      <c r="C43" s="38">
        <v>300</v>
      </c>
      <c r="D43" s="36" t="s">
        <v>163</v>
      </c>
      <c r="E43" s="40"/>
      <c r="F43" s="40"/>
      <c r="G43" s="40">
        <f t="shared" si="12"/>
        <v>0</v>
      </c>
      <c r="H43" s="73">
        <f t="shared" si="14"/>
        <v>0</v>
      </c>
      <c r="I43" s="73">
        <f t="shared" si="13"/>
        <v>0</v>
      </c>
      <c r="J43" s="46"/>
      <c r="K43" s="46"/>
    </row>
    <row r="44" spans="1:11" ht="25.5" x14ac:dyDescent="0.2">
      <c r="A44" s="37">
        <v>26</v>
      </c>
      <c r="B44" s="37" t="s">
        <v>109</v>
      </c>
      <c r="C44" s="38">
        <v>300</v>
      </c>
      <c r="D44" s="36" t="s">
        <v>163</v>
      </c>
      <c r="E44" s="40"/>
      <c r="F44" s="40"/>
      <c r="G44" s="40">
        <f t="shared" si="12"/>
        <v>0</v>
      </c>
      <c r="H44" s="73">
        <f t="shared" si="14"/>
        <v>0</v>
      </c>
      <c r="I44" s="73">
        <f t="shared" si="13"/>
        <v>0</v>
      </c>
      <c r="J44" s="46"/>
      <c r="K44" s="46"/>
    </row>
    <row r="45" spans="1:11" ht="25.5" x14ac:dyDescent="0.2">
      <c r="A45" s="37">
        <v>27</v>
      </c>
      <c r="B45" s="37" t="s">
        <v>66</v>
      </c>
      <c r="C45" s="38">
        <v>200</v>
      </c>
      <c r="D45" s="36" t="s">
        <v>163</v>
      </c>
      <c r="E45" s="40"/>
      <c r="F45" s="40"/>
      <c r="G45" s="40">
        <f t="shared" si="12"/>
        <v>0</v>
      </c>
      <c r="H45" s="73">
        <f t="shared" si="14"/>
        <v>0</v>
      </c>
      <c r="I45" s="73">
        <f t="shared" si="13"/>
        <v>0</v>
      </c>
      <c r="J45" s="46"/>
      <c r="K45" s="46"/>
    </row>
    <row r="46" spans="1:11" ht="27.75" customHeight="1" x14ac:dyDescent="0.2">
      <c r="A46" s="37">
        <v>28</v>
      </c>
      <c r="B46" s="52" t="s">
        <v>67</v>
      </c>
      <c r="C46" s="38">
        <v>300</v>
      </c>
      <c r="D46" s="36" t="s">
        <v>163</v>
      </c>
      <c r="E46" s="40"/>
      <c r="F46" s="40"/>
      <c r="G46" s="40">
        <f t="shared" si="12"/>
        <v>0</v>
      </c>
      <c r="H46" s="73">
        <f t="shared" si="14"/>
        <v>0</v>
      </c>
      <c r="I46" s="73">
        <f t="shared" si="13"/>
        <v>0</v>
      </c>
      <c r="J46" s="46"/>
      <c r="K46" s="46"/>
    </row>
    <row r="47" spans="1:11" x14ac:dyDescent="0.2">
      <c r="A47" s="37">
        <v>29</v>
      </c>
      <c r="B47" s="52" t="s">
        <v>176</v>
      </c>
      <c r="C47" s="38">
        <v>80</v>
      </c>
      <c r="D47" s="36" t="s">
        <v>163</v>
      </c>
      <c r="E47" s="40"/>
      <c r="F47" s="40"/>
      <c r="G47" s="40">
        <f t="shared" si="12"/>
        <v>0</v>
      </c>
      <c r="H47" s="73">
        <f t="shared" si="14"/>
        <v>0</v>
      </c>
      <c r="I47" s="73">
        <f t="shared" si="13"/>
        <v>0</v>
      </c>
      <c r="J47" s="46"/>
      <c r="K47" s="46"/>
    </row>
    <row r="48" spans="1:11" x14ac:dyDescent="0.2">
      <c r="A48" s="37">
        <v>30</v>
      </c>
      <c r="B48" s="52" t="s">
        <v>177</v>
      </c>
      <c r="C48" s="38">
        <v>80</v>
      </c>
      <c r="D48" s="36" t="s">
        <v>163</v>
      </c>
      <c r="E48" s="40"/>
      <c r="F48" s="40"/>
      <c r="G48" s="40">
        <f t="shared" si="12"/>
        <v>0</v>
      </c>
      <c r="H48" s="73">
        <f t="shared" si="14"/>
        <v>0</v>
      </c>
      <c r="I48" s="73">
        <f t="shared" si="13"/>
        <v>0</v>
      </c>
      <c r="J48" s="46"/>
      <c r="K48" s="46"/>
    </row>
    <row r="49" spans="1:11" x14ac:dyDescent="0.2">
      <c r="A49" s="37">
        <v>31</v>
      </c>
      <c r="B49" s="52" t="s">
        <v>178</v>
      </c>
      <c r="C49" s="38">
        <v>40</v>
      </c>
      <c r="D49" s="36" t="s">
        <v>163</v>
      </c>
      <c r="E49" s="40"/>
      <c r="F49" s="40"/>
      <c r="G49" s="40">
        <f t="shared" si="12"/>
        <v>0</v>
      </c>
      <c r="H49" s="73">
        <f t="shared" si="14"/>
        <v>0</v>
      </c>
      <c r="I49" s="73">
        <f t="shared" si="13"/>
        <v>0</v>
      </c>
      <c r="J49" s="46"/>
      <c r="K49" s="46"/>
    </row>
    <row r="50" spans="1:11" x14ac:dyDescent="0.2">
      <c r="A50" s="37">
        <v>32</v>
      </c>
      <c r="B50" s="52" t="s">
        <v>179</v>
      </c>
      <c r="C50" s="38">
        <v>20</v>
      </c>
      <c r="D50" s="73" t="s">
        <v>163</v>
      </c>
      <c r="E50" s="40"/>
      <c r="F50" s="40"/>
      <c r="G50" s="40">
        <f t="shared" si="12"/>
        <v>0</v>
      </c>
      <c r="H50" s="73">
        <f t="shared" si="14"/>
        <v>0</v>
      </c>
      <c r="I50" s="73">
        <f t="shared" si="13"/>
        <v>0</v>
      </c>
      <c r="J50" s="46"/>
      <c r="K50" s="46"/>
    </row>
    <row r="51" spans="1:11" ht="25.5" x14ac:dyDescent="0.2">
      <c r="A51" s="37">
        <v>33</v>
      </c>
      <c r="B51" s="37" t="s">
        <v>367</v>
      </c>
      <c r="C51" s="38">
        <v>150</v>
      </c>
      <c r="D51" s="36" t="s">
        <v>163</v>
      </c>
      <c r="E51" s="40"/>
      <c r="F51" s="40"/>
      <c r="G51" s="40">
        <f t="shared" si="12"/>
        <v>0</v>
      </c>
      <c r="H51" s="73">
        <f t="shared" si="14"/>
        <v>0</v>
      </c>
      <c r="I51" s="73">
        <f t="shared" si="13"/>
        <v>0</v>
      </c>
      <c r="J51" s="46"/>
      <c r="K51" s="46"/>
    </row>
    <row r="52" spans="1:11" x14ac:dyDescent="0.2">
      <c r="A52" s="37">
        <v>34</v>
      </c>
      <c r="B52" s="37" t="s">
        <v>110</v>
      </c>
      <c r="C52" s="38">
        <v>200</v>
      </c>
      <c r="D52" s="36" t="s">
        <v>163</v>
      </c>
      <c r="E52" s="40"/>
      <c r="F52" s="40"/>
      <c r="G52" s="40">
        <f t="shared" si="12"/>
        <v>0</v>
      </c>
      <c r="H52" s="73">
        <f t="shared" si="14"/>
        <v>0</v>
      </c>
      <c r="I52" s="73">
        <f t="shared" si="13"/>
        <v>0</v>
      </c>
      <c r="J52" s="46"/>
      <c r="K52" s="46"/>
    </row>
    <row r="53" spans="1:11" x14ac:dyDescent="0.2">
      <c r="A53" s="37">
        <v>35</v>
      </c>
      <c r="B53" s="37" t="s">
        <v>180</v>
      </c>
      <c r="C53" s="38">
        <v>100</v>
      </c>
      <c r="D53" s="36" t="s">
        <v>163</v>
      </c>
      <c r="E53" s="40"/>
      <c r="F53" s="40"/>
      <c r="G53" s="40">
        <f>C53*F53</f>
        <v>0</v>
      </c>
      <c r="H53" s="73">
        <f t="shared" si="14"/>
        <v>0</v>
      </c>
      <c r="I53" s="73">
        <f>G53+H53</f>
        <v>0</v>
      </c>
      <c r="J53" s="46"/>
      <c r="K53" s="46"/>
    </row>
    <row r="54" spans="1:11" x14ac:dyDescent="0.2">
      <c r="A54" s="37">
        <v>36</v>
      </c>
      <c r="B54" s="37" t="s">
        <v>182</v>
      </c>
      <c r="C54" s="38">
        <v>20</v>
      </c>
      <c r="D54" s="36" t="s">
        <v>163</v>
      </c>
      <c r="E54" s="40"/>
      <c r="F54" s="40"/>
      <c r="G54" s="40">
        <f t="shared" si="12"/>
        <v>0</v>
      </c>
      <c r="H54" s="73">
        <f t="shared" si="14"/>
        <v>0</v>
      </c>
      <c r="I54" s="73">
        <f t="shared" si="13"/>
        <v>0</v>
      </c>
      <c r="J54" s="46"/>
      <c r="K54" s="46"/>
    </row>
    <row r="55" spans="1:11" x14ac:dyDescent="0.2">
      <c r="A55" s="37">
        <v>37</v>
      </c>
      <c r="B55" s="37" t="s">
        <v>111</v>
      </c>
      <c r="C55" s="38">
        <v>10</v>
      </c>
      <c r="D55" s="36" t="s">
        <v>163</v>
      </c>
      <c r="E55" s="40"/>
      <c r="F55" s="40"/>
      <c r="G55" s="40">
        <f t="shared" si="12"/>
        <v>0</v>
      </c>
      <c r="H55" s="73">
        <f t="shared" si="14"/>
        <v>0</v>
      </c>
      <c r="I55" s="73">
        <f t="shared" si="13"/>
        <v>0</v>
      </c>
      <c r="J55" s="46"/>
      <c r="K55" s="46"/>
    </row>
    <row r="56" spans="1:11" x14ac:dyDescent="0.2">
      <c r="A56" s="37">
        <v>38</v>
      </c>
      <c r="B56" s="37" t="s">
        <v>181</v>
      </c>
      <c r="C56" s="38">
        <v>10</v>
      </c>
      <c r="D56" s="36" t="s">
        <v>163</v>
      </c>
      <c r="E56" s="40"/>
      <c r="F56" s="40"/>
      <c r="G56" s="40">
        <f t="shared" si="12"/>
        <v>0</v>
      </c>
      <c r="H56" s="73">
        <f t="shared" si="14"/>
        <v>0</v>
      </c>
      <c r="I56" s="73">
        <f t="shared" si="13"/>
        <v>0</v>
      </c>
      <c r="J56" s="46"/>
      <c r="K56" s="46"/>
    </row>
    <row r="57" spans="1:11" x14ac:dyDescent="0.2">
      <c r="A57" s="37"/>
      <c r="B57" s="42" t="s">
        <v>268</v>
      </c>
      <c r="C57" s="54" t="s">
        <v>159</v>
      </c>
      <c r="D57" s="55" t="s">
        <v>159</v>
      </c>
      <c r="E57" s="55" t="s">
        <v>159</v>
      </c>
      <c r="F57" s="55" t="s">
        <v>159</v>
      </c>
      <c r="G57" s="55">
        <f>SUM(G40:G56)</f>
        <v>0</v>
      </c>
      <c r="H57" s="55">
        <f t="shared" ref="H57:K57" si="15">SUM(H40:H56)</f>
        <v>0</v>
      </c>
      <c r="I57" s="55">
        <f t="shared" si="15"/>
        <v>0</v>
      </c>
      <c r="J57" s="55">
        <f t="shared" si="15"/>
        <v>0</v>
      </c>
      <c r="K57" s="55">
        <f t="shared" si="15"/>
        <v>0</v>
      </c>
    </row>
    <row r="58" spans="1:11" ht="12.75" customHeight="1" x14ac:dyDescent="0.2">
      <c r="A58" s="174" t="s">
        <v>123</v>
      </c>
      <c r="B58" s="175"/>
      <c r="C58" s="175"/>
      <c r="D58" s="175"/>
      <c r="E58" s="175"/>
      <c r="F58" s="175"/>
      <c r="G58" s="175"/>
      <c r="H58" s="175"/>
      <c r="I58" s="175"/>
      <c r="J58" s="175"/>
      <c r="K58" s="176"/>
    </row>
    <row r="59" spans="1:11" ht="25.5" x14ac:dyDescent="0.2">
      <c r="A59" s="37">
        <v>39</v>
      </c>
      <c r="B59" s="75" t="s">
        <v>124</v>
      </c>
      <c r="C59" s="38">
        <v>100</v>
      </c>
      <c r="D59" s="36" t="s">
        <v>163</v>
      </c>
      <c r="E59" s="40"/>
      <c r="F59" s="40"/>
      <c r="G59" s="40">
        <f>C59*F59</f>
        <v>0</v>
      </c>
      <c r="H59" s="73">
        <f>G59*0.095</f>
        <v>0</v>
      </c>
      <c r="I59" s="73">
        <f t="shared" ref="I59:I63" si="16">G59+H59</f>
        <v>0</v>
      </c>
      <c r="J59" s="46"/>
      <c r="K59" s="46"/>
    </row>
    <row r="60" spans="1:11" ht="25.5" x14ac:dyDescent="0.2">
      <c r="A60" s="37">
        <v>40</v>
      </c>
      <c r="B60" s="75" t="s">
        <v>125</v>
      </c>
      <c r="C60" s="38">
        <v>80</v>
      </c>
      <c r="D60" s="36" t="s">
        <v>163</v>
      </c>
      <c r="E60" s="40"/>
      <c r="F60" s="40"/>
      <c r="G60" s="40">
        <f>C60*F60</f>
        <v>0</v>
      </c>
      <c r="H60" s="73">
        <f t="shared" ref="H60:H63" si="17">G60*0.095</f>
        <v>0</v>
      </c>
      <c r="I60" s="73">
        <f t="shared" si="16"/>
        <v>0</v>
      </c>
      <c r="J60" s="46"/>
      <c r="K60" s="46"/>
    </row>
    <row r="61" spans="1:11" s="21" customFormat="1" ht="25.5" x14ac:dyDescent="0.2">
      <c r="A61" s="37">
        <v>41</v>
      </c>
      <c r="B61" s="75" t="s">
        <v>126</v>
      </c>
      <c r="C61" s="38">
        <v>100</v>
      </c>
      <c r="D61" s="36" t="s">
        <v>163</v>
      </c>
      <c r="E61" s="40"/>
      <c r="F61" s="40"/>
      <c r="G61" s="40">
        <f>C61*F61</f>
        <v>0</v>
      </c>
      <c r="H61" s="73">
        <f t="shared" si="17"/>
        <v>0</v>
      </c>
      <c r="I61" s="73">
        <f t="shared" si="16"/>
        <v>0</v>
      </c>
      <c r="J61" s="46"/>
      <c r="K61" s="46"/>
    </row>
    <row r="62" spans="1:11" s="21" customFormat="1" ht="25.5" x14ac:dyDescent="0.2">
      <c r="A62" s="37">
        <v>42</v>
      </c>
      <c r="B62" s="76" t="s">
        <v>127</v>
      </c>
      <c r="C62" s="38">
        <v>20</v>
      </c>
      <c r="D62" s="36" t="s">
        <v>163</v>
      </c>
      <c r="E62" s="40"/>
      <c r="F62" s="40"/>
      <c r="G62" s="40">
        <f>C62*F62</f>
        <v>0</v>
      </c>
      <c r="H62" s="73">
        <f t="shared" si="17"/>
        <v>0</v>
      </c>
      <c r="I62" s="73">
        <f t="shared" si="16"/>
        <v>0</v>
      </c>
      <c r="J62" s="46"/>
      <c r="K62" s="46"/>
    </row>
    <row r="63" spans="1:11" x14ac:dyDescent="0.2">
      <c r="A63" s="37">
        <v>43</v>
      </c>
      <c r="B63" s="76" t="s">
        <v>128</v>
      </c>
      <c r="C63" s="38">
        <v>10</v>
      </c>
      <c r="D63" s="36" t="s">
        <v>163</v>
      </c>
      <c r="E63" s="40"/>
      <c r="F63" s="40"/>
      <c r="G63" s="40">
        <f>C63*F63</f>
        <v>0</v>
      </c>
      <c r="H63" s="73">
        <f t="shared" si="17"/>
        <v>0</v>
      </c>
      <c r="I63" s="73">
        <f t="shared" si="16"/>
        <v>0</v>
      </c>
      <c r="J63" s="46"/>
      <c r="K63" s="46"/>
    </row>
    <row r="64" spans="1:11" x14ac:dyDescent="0.2">
      <c r="A64" s="37"/>
      <c r="B64" s="42" t="s">
        <v>219</v>
      </c>
      <c r="C64" s="54" t="s">
        <v>159</v>
      </c>
      <c r="D64" s="55" t="s">
        <v>159</v>
      </c>
      <c r="E64" s="55" t="s">
        <v>159</v>
      </c>
      <c r="F64" s="55" t="s">
        <v>159</v>
      </c>
      <c r="G64" s="55">
        <f>SUM(G59:G63)</f>
        <v>0</v>
      </c>
      <c r="H64" s="55">
        <f t="shared" ref="H64:K64" si="18">SUM(H59:H63)</f>
        <v>0</v>
      </c>
      <c r="I64" s="55">
        <f t="shared" si="18"/>
        <v>0</v>
      </c>
      <c r="J64" s="55">
        <f t="shared" si="18"/>
        <v>0</v>
      </c>
      <c r="K64" s="55">
        <f t="shared" si="18"/>
        <v>0</v>
      </c>
    </row>
    <row r="65" spans="1:11" x14ac:dyDescent="0.2">
      <c r="A65" s="177" t="s">
        <v>708</v>
      </c>
      <c r="B65" s="178"/>
      <c r="C65" s="178"/>
      <c r="D65" s="178"/>
      <c r="E65" s="178"/>
      <c r="F65" s="178"/>
      <c r="G65" s="178"/>
      <c r="H65" s="178"/>
      <c r="I65" s="178"/>
      <c r="J65" s="178"/>
      <c r="K65" s="179"/>
    </row>
    <row r="66" spans="1:11" ht="30" customHeight="1" x14ac:dyDescent="0.2">
      <c r="A66" s="37">
        <v>44</v>
      </c>
      <c r="B66" s="75" t="s">
        <v>184</v>
      </c>
      <c r="C66" s="38">
        <v>150</v>
      </c>
      <c r="D66" s="36" t="s">
        <v>163</v>
      </c>
      <c r="E66" s="40"/>
      <c r="F66" s="40"/>
      <c r="G66" s="40">
        <f>C66*F66</f>
        <v>0</v>
      </c>
      <c r="H66" s="73">
        <f>G66*0.095</f>
        <v>0</v>
      </c>
      <c r="I66" s="73">
        <f>G66+H66</f>
        <v>0</v>
      </c>
      <c r="J66" s="46"/>
      <c r="K66" s="46"/>
    </row>
    <row r="67" spans="1:11" ht="27.75" customHeight="1" x14ac:dyDescent="0.2">
      <c r="A67" s="37">
        <v>45</v>
      </c>
      <c r="B67" s="75" t="s">
        <v>183</v>
      </c>
      <c r="C67" s="38">
        <v>50</v>
      </c>
      <c r="D67" s="36" t="s">
        <v>163</v>
      </c>
      <c r="E67" s="40"/>
      <c r="F67" s="40"/>
      <c r="G67" s="40">
        <f>C67*F67</f>
        <v>0</v>
      </c>
      <c r="H67" s="73">
        <f t="shared" ref="H67:H70" si="19">G67*0.095</f>
        <v>0</v>
      </c>
      <c r="I67" s="73">
        <f>G67+H67</f>
        <v>0</v>
      </c>
      <c r="J67" s="46"/>
      <c r="K67" s="46"/>
    </row>
    <row r="68" spans="1:11" ht="25.5" x14ac:dyDescent="0.2">
      <c r="A68" s="37">
        <v>46</v>
      </c>
      <c r="B68" s="75" t="s">
        <v>185</v>
      </c>
      <c r="C68" s="38">
        <v>50</v>
      </c>
      <c r="D68" s="36" t="s">
        <v>163</v>
      </c>
      <c r="E68" s="40"/>
      <c r="F68" s="40"/>
      <c r="G68" s="40">
        <f>C68*F68</f>
        <v>0</v>
      </c>
      <c r="H68" s="73">
        <f t="shared" si="19"/>
        <v>0</v>
      </c>
      <c r="I68" s="73">
        <f>G68+H68</f>
        <v>0</v>
      </c>
      <c r="J68" s="46"/>
      <c r="K68" s="46"/>
    </row>
    <row r="69" spans="1:11" ht="25.5" x14ac:dyDescent="0.2">
      <c r="A69" s="37">
        <v>47</v>
      </c>
      <c r="B69" s="75" t="s">
        <v>186</v>
      </c>
      <c r="C69" s="38">
        <v>100</v>
      </c>
      <c r="D69" s="36" t="s">
        <v>163</v>
      </c>
      <c r="E69" s="40"/>
      <c r="F69" s="40"/>
      <c r="G69" s="40">
        <f>C69*F69</f>
        <v>0</v>
      </c>
      <c r="H69" s="73">
        <f t="shared" si="19"/>
        <v>0</v>
      </c>
      <c r="I69" s="73">
        <f>G69+H69</f>
        <v>0</v>
      </c>
      <c r="J69" s="46"/>
      <c r="K69" s="46"/>
    </row>
    <row r="70" spans="1:11" ht="25.5" x14ac:dyDescent="0.2">
      <c r="A70" s="37">
        <v>48</v>
      </c>
      <c r="B70" s="75" t="s">
        <v>131</v>
      </c>
      <c r="C70" s="38">
        <v>60</v>
      </c>
      <c r="D70" s="36" t="s">
        <v>163</v>
      </c>
      <c r="E70" s="40"/>
      <c r="F70" s="40"/>
      <c r="G70" s="40">
        <f>C70*F70</f>
        <v>0</v>
      </c>
      <c r="H70" s="73">
        <f t="shared" si="19"/>
        <v>0</v>
      </c>
      <c r="I70" s="73">
        <f>G70+H70</f>
        <v>0</v>
      </c>
      <c r="J70" s="46"/>
      <c r="K70" s="46"/>
    </row>
    <row r="71" spans="1:11" x14ac:dyDescent="0.2">
      <c r="A71" s="37"/>
      <c r="B71" s="42" t="s">
        <v>220</v>
      </c>
      <c r="C71" s="54" t="s">
        <v>159</v>
      </c>
      <c r="D71" s="55" t="s">
        <v>159</v>
      </c>
      <c r="E71" s="45"/>
      <c r="F71" s="45"/>
      <c r="G71" s="45">
        <f>SUM(G66:G70)</f>
        <v>0</v>
      </c>
      <c r="H71" s="45">
        <f t="shared" ref="H71:K71" si="20">SUM(H66:H70)</f>
        <v>0</v>
      </c>
      <c r="I71" s="45">
        <f t="shared" si="20"/>
        <v>0</v>
      </c>
      <c r="J71" s="45">
        <f t="shared" si="20"/>
        <v>0</v>
      </c>
      <c r="K71" s="45">
        <f t="shared" si="20"/>
        <v>0</v>
      </c>
    </row>
    <row r="72" spans="1:11" ht="12.75" customHeight="1" x14ac:dyDescent="0.2">
      <c r="A72" s="174" t="s">
        <v>733</v>
      </c>
      <c r="B72" s="175"/>
      <c r="C72" s="175"/>
      <c r="D72" s="175"/>
      <c r="E72" s="175"/>
      <c r="F72" s="175"/>
      <c r="G72" s="175"/>
      <c r="H72" s="175"/>
      <c r="I72" s="175"/>
      <c r="J72" s="175"/>
      <c r="K72" s="176"/>
    </row>
    <row r="73" spans="1:11" ht="27" customHeight="1" x14ac:dyDescent="0.2">
      <c r="A73" s="77">
        <v>49</v>
      </c>
      <c r="B73" s="37" t="s">
        <v>70</v>
      </c>
      <c r="C73" s="78">
        <v>500</v>
      </c>
      <c r="D73" s="79" t="s">
        <v>168</v>
      </c>
      <c r="E73" s="40"/>
      <c r="F73" s="40"/>
      <c r="G73" s="40">
        <f>C73*F73</f>
        <v>0</v>
      </c>
      <c r="H73" s="73">
        <f>G73*0.095</f>
        <v>0</v>
      </c>
      <c r="I73" s="73">
        <f>G73+H74</f>
        <v>0</v>
      </c>
      <c r="J73" s="46"/>
      <c r="K73" s="46"/>
    </row>
    <row r="74" spans="1:11" ht="25.5" x14ac:dyDescent="0.2">
      <c r="A74" s="37">
        <v>50</v>
      </c>
      <c r="B74" s="37" t="s">
        <v>71</v>
      </c>
      <c r="C74" s="38">
        <v>500</v>
      </c>
      <c r="D74" s="36" t="s">
        <v>168</v>
      </c>
      <c r="E74" s="40"/>
      <c r="F74" s="40"/>
      <c r="G74" s="40">
        <f>C74*F74</f>
        <v>0</v>
      </c>
      <c r="H74" s="73">
        <f t="shared" ref="H74:H75" si="21">G74*0.095</f>
        <v>0</v>
      </c>
      <c r="I74" s="73">
        <f>G74+H75</f>
        <v>0</v>
      </c>
      <c r="J74" s="46"/>
      <c r="K74" s="46"/>
    </row>
    <row r="75" spans="1:11" ht="28.5" customHeight="1" x14ac:dyDescent="0.2">
      <c r="A75" s="37">
        <v>51</v>
      </c>
      <c r="B75" s="37" t="s">
        <v>72</v>
      </c>
      <c r="C75" s="38">
        <v>10</v>
      </c>
      <c r="D75" s="80" t="s">
        <v>163</v>
      </c>
      <c r="E75" s="40"/>
      <c r="F75" s="40"/>
      <c r="G75" s="40">
        <f>C75*F75</f>
        <v>0</v>
      </c>
      <c r="H75" s="73">
        <f t="shared" si="21"/>
        <v>0</v>
      </c>
      <c r="I75" s="73">
        <f>G75+H76</f>
        <v>0</v>
      </c>
      <c r="J75" s="46"/>
      <c r="K75" s="46"/>
    </row>
    <row r="76" spans="1:11" x14ac:dyDescent="0.2">
      <c r="A76" s="81"/>
      <c r="B76" s="42" t="s">
        <v>699</v>
      </c>
      <c r="C76" s="54" t="s">
        <v>159</v>
      </c>
      <c r="D76" s="55" t="s">
        <v>159</v>
      </c>
      <c r="E76" s="45"/>
      <c r="F76" s="45"/>
      <c r="G76" s="45">
        <f>SUM(G73:G75)</f>
        <v>0</v>
      </c>
      <c r="H76" s="45">
        <f t="shared" ref="H76:K76" si="22">SUM(H73:H75)</f>
        <v>0</v>
      </c>
      <c r="I76" s="45">
        <f t="shared" si="22"/>
        <v>0</v>
      </c>
      <c r="J76" s="45">
        <f t="shared" si="22"/>
        <v>0</v>
      </c>
      <c r="K76" s="45">
        <f t="shared" si="22"/>
        <v>0</v>
      </c>
    </row>
    <row r="77" spans="1:11" ht="12.75" customHeight="1" x14ac:dyDescent="0.2">
      <c r="A77" s="174" t="s">
        <v>734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6"/>
    </row>
    <row r="78" spans="1:11" ht="25.5" x14ac:dyDescent="0.2">
      <c r="A78" s="37">
        <v>52</v>
      </c>
      <c r="B78" s="62" t="s">
        <v>365</v>
      </c>
      <c r="C78" s="38">
        <v>200</v>
      </c>
      <c r="D78" s="36" t="s">
        <v>163</v>
      </c>
      <c r="E78" s="40"/>
      <c r="F78" s="40"/>
      <c r="G78" s="40">
        <f t="shared" ref="G78:G83" si="23">C78*F78</f>
        <v>0</v>
      </c>
      <c r="H78" s="73">
        <f>G78*0.095</f>
        <v>0</v>
      </c>
      <c r="I78" s="73">
        <f t="shared" ref="I78:I83" si="24">G78+H78</f>
        <v>0</v>
      </c>
      <c r="J78" s="46"/>
      <c r="K78" s="197" t="s">
        <v>159</v>
      </c>
    </row>
    <row r="79" spans="1:11" ht="16.5" customHeight="1" x14ac:dyDescent="0.2">
      <c r="A79" s="37">
        <v>53</v>
      </c>
      <c r="B79" s="62" t="s">
        <v>187</v>
      </c>
      <c r="C79" s="38">
        <v>40</v>
      </c>
      <c r="D79" s="36" t="s">
        <v>163</v>
      </c>
      <c r="E79" s="40"/>
      <c r="F79" s="40"/>
      <c r="G79" s="40">
        <f t="shared" si="23"/>
        <v>0</v>
      </c>
      <c r="H79" s="73">
        <f t="shared" ref="H79:H84" si="25">G79*0.095</f>
        <v>0</v>
      </c>
      <c r="I79" s="73">
        <f t="shared" si="24"/>
        <v>0</v>
      </c>
      <c r="J79" s="46"/>
      <c r="K79" s="197" t="s">
        <v>159</v>
      </c>
    </row>
    <row r="80" spans="1:11" x14ac:dyDescent="0.2">
      <c r="A80" s="37">
        <v>54</v>
      </c>
      <c r="B80" s="62" t="s">
        <v>366</v>
      </c>
      <c r="C80" s="38">
        <v>50</v>
      </c>
      <c r="D80" s="36" t="s">
        <v>163</v>
      </c>
      <c r="E80" s="40"/>
      <c r="F80" s="40"/>
      <c r="G80" s="40">
        <f t="shared" si="23"/>
        <v>0</v>
      </c>
      <c r="H80" s="73">
        <f t="shared" si="25"/>
        <v>0</v>
      </c>
      <c r="I80" s="73">
        <f t="shared" si="24"/>
        <v>0</v>
      </c>
      <c r="J80" s="46"/>
      <c r="K80" s="197" t="s">
        <v>159</v>
      </c>
    </row>
    <row r="81" spans="1:11" ht="25.5" x14ac:dyDescent="0.2">
      <c r="A81" s="37">
        <v>55</v>
      </c>
      <c r="B81" s="37" t="s">
        <v>143</v>
      </c>
      <c r="C81" s="38">
        <v>60</v>
      </c>
      <c r="D81" s="36" t="s">
        <v>163</v>
      </c>
      <c r="E81" s="40"/>
      <c r="F81" s="40"/>
      <c r="G81" s="40">
        <f t="shared" si="23"/>
        <v>0</v>
      </c>
      <c r="H81" s="73">
        <f t="shared" si="25"/>
        <v>0</v>
      </c>
      <c r="I81" s="73">
        <f t="shared" si="24"/>
        <v>0</v>
      </c>
      <c r="J81" s="46"/>
      <c r="K81" s="197" t="s">
        <v>159</v>
      </c>
    </row>
    <row r="82" spans="1:11" ht="25.5" x14ac:dyDescent="0.2">
      <c r="A82" s="37">
        <v>56</v>
      </c>
      <c r="B82" s="37" t="s">
        <v>129</v>
      </c>
      <c r="C82" s="38">
        <v>100</v>
      </c>
      <c r="D82" s="36" t="s">
        <v>163</v>
      </c>
      <c r="E82" s="40"/>
      <c r="F82" s="40"/>
      <c r="G82" s="40">
        <f t="shared" si="23"/>
        <v>0</v>
      </c>
      <c r="H82" s="73">
        <f t="shared" si="25"/>
        <v>0</v>
      </c>
      <c r="I82" s="73">
        <f t="shared" si="24"/>
        <v>0</v>
      </c>
      <c r="J82" s="46"/>
      <c r="K82" s="197" t="s">
        <v>159</v>
      </c>
    </row>
    <row r="83" spans="1:11" x14ac:dyDescent="0.2">
      <c r="A83" s="37">
        <v>57</v>
      </c>
      <c r="B83" s="62" t="s">
        <v>130</v>
      </c>
      <c r="C83" s="38">
        <v>20</v>
      </c>
      <c r="D83" s="36" t="s">
        <v>163</v>
      </c>
      <c r="E83" s="40"/>
      <c r="F83" s="40"/>
      <c r="G83" s="40">
        <f t="shared" si="23"/>
        <v>0</v>
      </c>
      <c r="H83" s="73">
        <f t="shared" si="25"/>
        <v>0</v>
      </c>
      <c r="I83" s="73">
        <f t="shared" si="24"/>
        <v>0</v>
      </c>
      <c r="J83" s="46"/>
      <c r="K83" s="197" t="s">
        <v>159</v>
      </c>
    </row>
    <row r="84" spans="1:11" ht="16.5" customHeight="1" x14ac:dyDescent="0.2">
      <c r="A84" s="37">
        <v>58</v>
      </c>
      <c r="B84" s="62" t="s">
        <v>69</v>
      </c>
      <c r="C84" s="38">
        <v>30</v>
      </c>
      <c r="D84" s="36" t="s">
        <v>163</v>
      </c>
      <c r="E84" s="40"/>
      <c r="F84" s="40"/>
      <c r="G84" s="40">
        <f>C84*F84</f>
        <v>0</v>
      </c>
      <c r="H84" s="73">
        <f t="shared" si="25"/>
        <v>0</v>
      </c>
      <c r="I84" s="73">
        <f>G84+H84</f>
        <v>0</v>
      </c>
      <c r="J84" s="46"/>
      <c r="K84" s="197" t="s">
        <v>159</v>
      </c>
    </row>
    <row r="85" spans="1:11" x14ac:dyDescent="0.2">
      <c r="A85" s="37"/>
      <c r="B85" s="42" t="s">
        <v>735</v>
      </c>
      <c r="C85" s="54" t="s">
        <v>159</v>
      </c>
      <c r="D85" s="55" t="s">
        <v>159</v>
      </c>
      <c r="E85" s="45"/>
      <c r="F85" s="45"/>
      <c r="G85" s="45">
        <f>SUM(G78:G84)</f>
        <v>0</v>
      </c>
      <c r="H85" s="45">
        <f t="shared" ref="H85:J85" si="26">SUM(H78:H84)</f>
        <v>0</v>
      </c>
      <c r="I85" s="45">
        <f t="shared" si="26"/>
        <v>0</v>
      </c>
      <c r="J85" s="45">
        <f t="shared" si="26"/>
        <v>0</v>
      </c>
      <c r="K85" s="197" t="s">
        <v>159</v>
      </c>
    </row>
    <row r="86" spans="1:11" ht="12.75" customHeight="1" x14ac:dyDescent="0.2">
      <c r="A86" s="174" t="s">
        <v>736</v>
      </c>
      <c r="B86" s="175"/>
      <c r="C86" s="175"/>
      <c r="D86" s="175"/>
      <c r="E86" s="175"/>
      <c r="F86" s="175"/>
      <c r="G86" s="175"/>
      <c r="H86" s="175"/>
      <c r="I86" s="175"/>
      <c r="J86" s="175"/>
      <c r="K86" s="176"/>
    </row>
    <row r="87" spans="1:11" ht="25.5" x14ac:dyDescent="0.2">
      <c r="A87" s="37">
        <v>59</v>
      </c>
      <c r="B87" s="75" t="s">
        <v>695</v>
      </c>
      <c r="C87" s="38">
        <v>80</v>
      </c>
      <c r="D87" s="36" t="s">
        <v>163</v>
      </c>
      <c r="E87" s="40"/>
      <c r="F87" s="40"/>
      <c r="G87" s="40">
        <f>C87*F87</f>
        <v>0</v>
      </c>
      <c r="H87" s="73">
        <f>G87*0.095</f>
        <v>0</v>
      </c>
      <c r="I87" s="73">
        <f>G87+H87</f>
        <v>0</v>
      </c>
      <c r="J87" s="46"/>
      <c r="K87" s="46"/>
    </row>
    <row r="88" spans="1:11" ht="25.5" x14ac:dyDescent="0.2">
      <c r="A88" s="37">
        <v>60</v>
      </c>
      <c r="B88" s="75" t="s">
        <v>696</v>
      </c>
      <c r="C88" s="38">
        <v>20</v>
      </c>
      <c r="D88" s="36" t="s">
        <v>163</v>
      </c>
      <c r="E88" s="40"/>
      <c r="F88" s="40"/>
      <c r="G88" s="40">
        <f>C88*F88</f>
        <v>0</v>
      </c>
      <c r="H88" s="73">
        <f t="shared" ref="H88:H90" si="27">G88*0.095</f>
        <v>0</v>
      </c>
      <c r="I88" s="73">
        <f>G88+H88</f>
        <v>0</v>
      </c>
      <c r="J88" s="46"/>
      <c r="K88" s="46"/>
    </row>
    <row r="89" spans="1:11" ht="25.5" x14ac:dyDescent="0.2">
      <c r="A89" s="37">
        <v>61</v>
      </c>
      <c r="B89" s="75" t="s">
        <v>697</v>
      </c>
      <c r="C89" s="38">
        <v>400</v>
      </c>
      <c r="D89" s="36" t="s">
        <v>163</v>
      </c>
      <c r="E89" s="40"/>
      <c r="F89" s="40"/>
      <c r="G89" s="40">
        <f>C89*F89</f>
        <v>0</v>
      </c>
      <c r="H89" s="73">
        <f t="shared" si="27"/>
        <v>0</v>
      </c>
      <c r="I89" s="73">
        <f>G89+H89</f>
        <v>0</v>
      </c>
      <c r="J89" s="46"/>
      <c r="K89" s="46"/>
    </row>
    <row r="90" spans="1:11" ht="25.5" x14ac:dyDescent="0.2">
      <c r="A90" s="37">
        <v>62</v>
      </c>
      <c r="B90" s="75" t="s">
        <v>698</v>
      </c>
      <c r="C90" s="38">
        <v>50</v>
      </c>
      <c r="D90" s="36" t="s">
        <v>163</v>
      </c>
      <c r="E90" s="40"/>
      <c r="F90" s="40"/>
      <c r="G90" s="40">
        <f>C90*F90</f>
        <v>0</v>
      </c>
      <c r="H90" s="73">
        <f t="shared" si="27"/>
        <v>0</v>
      </c>
      <c r="I90" s="73">
        <f>G90+H90</f>
        <v>0</v>
      </c>
      <c r="J90" s="46"/>
      <c r="K90" s="46"/>
    </row>
    <row r="91" spans="1:11" x14ac:dyDescent="0.2">
      <c r="A91" s="37"/>
      <c r="B91" s="42" t="s">
        <v>737</v>
      </c>
      <c r="C91" s="54" t="s">
        <v>159</v>
      </c>
      <c r="D91" s="55" t="s">
        <v>159</v>
      </c>
      <c r="E91" s="45"/>
      <c r="F91" s="45"/>
      <c r="G91" s="45">
        <f>SUM(G87:G90)</f>
        <v>0</v>
      </c>
      <c r="H91" s="45">
        <f t="shared" ref="H91:K91" si="28">SUM(H87:H90)</f>
        <v>0</v>
      </c>
      <c r="I91" s="45">
        <f t="shared" si="28"/>
        <v>0</v>
      </c>
      <c r="J91" s="45">
        <f t="shared" si="28"/>
        <v>0</v>
      </c>
      <c r="K91" s="45">
        <f t="shared" si="28"/>
        <v>0</v>
      </c>
    </row>
    <row r="92" spans="1:11" ht="12.75" hidden="1" customHeight="1" x14ac:dyDescent="0.2"/>
    <row r="93" spans="1:11" ht="12.75" hidden="1" customHeight="1" x14ac:dyDescent="0.2"/>
    <row r="94" spans="1:11" ht="12.75" hidden="1" customHeight="1" x14ac:dyDescent="0.2"/>
    <row r="95" spans="1:11" ht="12.75" hidden="1" customHeight="1" x14ac:dyDescent="0.2"/>
    <row r="96" spans="1:11" ht="12.75" hidden="1" customHeight="1" x14ac:dyDescent="0.2"/>
    <row r="97" spans="1:11" hidden="1" x14ac:dyDescent="0.2"/>
    <row r="98" spans="1:11" hidden="1" x14ac:dyDescent="0.2"/>
    <row r="99" spans="1:11" hidden="1" x14ac:dyDescent="0.2"/>
    <row r="100" spans="1:11" hidden="1" x14ac:dyDescent="0.2"/>
    <row r="101" spans="1:11" hidden="1" x14ac:dyDescent="0.2"/>
    <row r="102" spans="1:11" hidden="1" x14ac:dyDescent="0.2"/>
    <row r="105" spans="1:11" s="137" customFormat="1" ht="30.75" customHeight="1" x14ac:dyDescent="0.2">
      <c r="A105" s="169" t="s">
        <v>521</v>
      </c>
      <c r="B105" s="170"/>
      <c r="C105" s="5"/>
      <c r="D105" s="14"/>
      <c r="E105" s="4"/>
      <c r="F105" s="4"/>
      <c r="G105" s="4"/>
      <c r="H105" s="4"/>
      <c r="I105" s="4"/>
      <c r="J105" s="133"/>
      <c r="K105" s="133"/>
    </row>
    <row r="106" spans="1:11" s="137" customFormat="1" x14ac:dyDescent="0.2">
      <c r="A106" s="165" t="s">
        <v>522</v>
      </c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</row>
    <row r="107" spans="1:11" s="137" customFormat="1" ht="15.75" customHeight="1" x14ac:dyDescent="0.2">
      <c r="A107" s="165" t="s">
        <v>523</v>
      </c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</row>
    <row r="108" spans="1:11" s="137" customFormat="1" ht="15.75" customHeight="1" x14ac:dyDescent="0.2">
      <c r="A108" s="165" t="s">
        <v>524</v>
      </c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</row>
    <row r="109" spans="1:11" s="137" customFormat="1" ht="16.5" customHeight="1" x14ac:dyDescent="0.2">
      <c r="A109" s="165" t="s">
        <v>525</v>
      </c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</row>
    <row r="110" spans="1:11" s="137" customFormat="1" ht="15.75" customHeight="1" x14ac:dyDescent="0.2">
      <c r="A110" s="165" t="s">
        <v>526</v>
      </c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</row>
    <row r="111" spans="1:11" s="137" customFormat="1" ht="15.75" customHeight="1" x14ac:dyDescent="0.2">
      <c r="A111" s="165" t="s">
        <v>527</v>
      </c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</row>
    <row r="112" spans="1:11" s="137" customFormat="1" ht="16.5" customHeight="1" x14ac:dyDescent="0.2">
      <c r="A112" s="165" t="s">
        <v>528</v>
      </c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</row>
    <row r="113" spans="1:11" s="137" customFormat="1" ht="45" customHeight="1" x14ac:dyDescent="0.2">
      <c r="A113" s="165" t="s">
        <v>758</v>
      </c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</row>
    <row r="114" spans="1:11" s="137" customFormat="1" ht="27" customHeight="1" x14ac:dyDescent="0.2">
      <c r="A114" s="165" t="s">
        <v>553</v>
      </c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</row>
    <row r="115" spans="1:11" s="137" customFormat="1" ht="16.5" customHeight="1" x14ac:dyDescent="0.2">
      <c r="A115" s="127"/>
      <c r="B115" s="127"/>
      <c r="C115" s="127"/>
      <c r="D115" s="127"/>
      <c r="E115" s="127"/>
      <c r="F115" s="127"/>
      <c r="G115" s="127"/>
      <c r="H115" s="127"/>
      <c r="I115" s="127"/>
      <c r="J115" s="132"/>
      <c r="K115" s="132"/>
    </row>
    <row r="116" spans="1:11" s="137" customFormat="1" ht="16.5" customHeight="1" x14ac:dyDescent="0.2">
      <c r="A116" s="167" t="s">
        <v>529</v>
      </c>
      <c r="B116" s="167"/>
      <c r="C116" s="17" t="s">
        <v>162</v>
      </c>
      <c r="D116" s="14"/>
      <c r="E116" s="4"/>
      <c r="F116" s="18" t="s">
        <v>160</v>
      </c>
      <c r="G116" s="4"/>
      <c r="H116" s="4"/>
      <c r="I116" s="4"/>
      <c r="J116" s="133"/>
      <c r="K116" s="133"/>
    </row>
  </sheetData>
  <dataConsolidate/>
  <mergeCells count="22">
    <mergeCell ref="A114:K114"/>
    <mergeCell ref="A116:B116"/>
    <mergeCell ref="A105:B105"/>
    <mergeCell ref="A106:K106"/>
    <mergeCell ref="A107:K107"/>
    <mergeCell ref="A108:K108"/>
    <mergeCell ref="A109:K109"/>
    <mergeCell ref="A111:K111"/>
    <mergeCell ref="A3:I3"/>
    <mergeCell ref="A113:K113"/>
    <mergeCell ref="A112:K112"/>
    <mergeCell ref="A110:K110"/>
    <mergeCell ref="A7:K7"/>
    <mergeCell ref="A14:K14"/>
    <mergeCell ref="A23:K23"/>
    <mergeCell ref="A27:K27"/>
    <mergeCell ref="A39:K39"/>
    <mergeCell ref="A58:K58"/>
    <mergeCell ref="A65:K65"/>
    <mergeCell ref="A72:K72"/>
    <mergeCell ref="A77:K77"/>
    <mergeCell ref="A86:K86"/>
  </mergeCells>
  <phoneticPr fontId="2" type="noConversion"/>
  <dataValidations count="1">
    <dataValidation type="whole" operator="equal" allowBlank="1" showInputMessage="1" showErrorMessage="1" sqref="J8:K12 J15:K21 J24:K25 J28:K37 J40:K56 J59:K63 J66:K70 J73:K75 J87:K90 J78:J84">
      <formula1>1</formula1>
    </dataValidation>
  </dataValidations>
  <pageMargins left="0.74" right="0.74803149606299213" top="0.98425196850393704" bottom="0.98425196850393704" header="0" footer="0"/>
  <pageSetup paperSize="9" scale="65" orientation="landscape" r:id="rId1"/>
  <headerFooter alignWithMargins="0"/>
  <rowBreaks count="3" manualBreakCount="3">
    <brk id="26" max="16383" man="1"/>
    <brk id="57" max="16383" man="1"/>
    <brk id="8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4"/>
  <sheetViews>
    <sheetView view="pageBreakPreview" zoomScale="80" zoomScaleNormal="100" zoomScaleSheetLayoutView="80" workbookViewId="0">
      <selection activeCell="A3" sqref="A3:I3"/>
    </sheetView>
  </sheetViews>
  <sheetFormatPr defaultRowHeight="12.75" x14ac:dyDescent="0.2"/>
  <cols>
    <col min="1" max="1" width="3" style="1" customWidth="1"/>
    <col min="2" max="2" width="21.7109375" style="1" customWidth="1"/>
    <col min="3" max="3" width="10.5703125" style="1" customWidth="1"/>
    <col min="4" max="4" width="10.42578125" style="1" customWidth="1"/>
    <col min="5" max="5" width="12.42578125" style="1" customWidth="1"/>
    <col min="6" max="6" width="13.85546875" style="1" customWidth="1"/>
    <col min="7" max="7" width="17.28515625" style="1" customWidth="1"/>
    <col min="8" max="8" width="9.140625" style="1"/>
    <col min="9" max="9" width="15.85546875" style="1" customWidth="1"/>
    <col min="10" max="10" width="16" style="10" customWidth="1"/>
    <col min="11" max="11" width="17.140625" style="10" customWidth="1"/>
    <col min="12" max="16384" width="9.140625" style="1"/>
  </cols>
  <sheetData>
    <row r="1" spans="1:11" x14ac:dyDescent="0.2">
      <c r="A1" s="1" t="s">
        <v>164</v>
      </c>
      <c r="I1" s="4"/>
    </row>
    <row r="2" spans="1:11" x14ac:dyDescent="0.2">
      <c r="A2" s="4" t="s">
        <v>762</v>
      </c>
    </row>
    <row r="3" spans="1:11" ht="18" customHeight="1" x14ac:dyDescent="0.2">
      <c r="A3" s="180" t="s">
        <v>188</v>
      </c>
      <c r="B3" s="180"/>
      <c r="C3" s="180"/>
      <c r="D3" s="180"/>
      <c r="E3" s="180"/>
      <c r="F3" s="180"/>
      <c r="G3" s="180"/>
      <c r="H3" s="180"/>
      <c r="I3" s="180"/>
    </row>
    <row r="4" spans="1:11" x14ac:dyDescent="0.2">
      <c r="B4" s="128"/>
      <c r="C4" s="5"/>
      <c r="D4" s="5"/>
    </row>
    <row r="5" spans="1:11" s="130" customFormat="1" ht="42.75" customHeight="1" x14ac:dyDescent="0.2">
      <c r="A5" s="116" t="s">
        <v>158</v>
      </c>
      <c r="B5" s="116" t="s">
        <v>156</v>
      </c>
      <c r="C5" s="116" t="s">
        <v>157</v>
      </c>
      <c r="D5" s="116" t="s">
        <v>750</v>
      </c>
      <c r="E5" s="144" t="s">
        <v>161</v>
      </c>
      <c r="F5" s="144" t="s">
        <v>533</v>
      </c>
      <c r="G5" s="144" t="s">
        <v>536</v>
      </c>
      <c r="H5" s="144" t="s">
        <v>534</v>
      </c>
      <c r="I5" s="144" t="s">
        <v>520</v>
      </c>
      <c r="J5" s="145" t="s">
        <v>544</v>
      </c>
      <c r="K5" s="145" t="s">
        <v>545</v>
      </c>
    </row>
    <row r="6" spans="1:11" ht="25.5" x14ac:dyDescent="0.2">
      <c r="A6" s="121">
        <v>1</v>
      </c>
      <c r="B6" s="121">
        <v>2</v>
      </c>
      <c r="C6" s="121">
        <v>3</v>
      </c>
      <c r="D6" s="121">
        <v>4</v>
      </c>
      <c r="E6" s="146">
        <v>5</v>
      </c>
      <c r="F6" s="146">
        <v>6</v>
      </c>
      <c r="G6" s="147" t="s">
        <v>540</v>
      </c>
      <c r="H6" s="146" t="s">
        <v>541</v>
      </c>
      <c r="I6" s="146" t="s">
        <v>532</v>
      </c>
      <c r="J6" s="145">
        <v>10</v>
      </c>
      <c r="K6" s="145">
        <v>11</v>
      </c>
    </row>
    <row r="7" spans="1:11" ht="16.5" customHeight="1" x14ac:dyDescent="0.2">
      <c r="A7" s="181" t="s">
        <v>709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x14ac:dyDescent="0.2">
      <c r="A8" s="37">
        <v>1</v>
      </c>
      <c r="B8" s="37" t="s">
        <v>189</v>
      </c>
      <c r="C8" s="38">
        <v>200</v>
      </c>
      <c r="D8" s="36" t="s">
        <v>163</v>
      </c>
      <c r="E8" s="40"/>
      <c r="F8" s="40"/>
      <c r="G8" s="40">
        <f t="shared" ref="G8:G14" si="0">C8*F8</f>
        <v>0</v>
      </c>
      <c r="H8" s="41">
        <f>G8*0.095</f>
        <v>0</v>
      </c>
      <c r="I8" s="40">
        <f t="shared" ref="I8:I14" si="1">G8+H8</f>
        <v>0</v>
      </c>
      <c r="J8" s="46"/>
      <c r="K8" s="46"/>
    </row>
    <row r="9" spans="1:11" x14ac:dyDescent="0.2">
      <c r="A9" s="37">
        <v>2</v>
      </c>
      <c r="B9" s="37" t="s">
        <v>371</v>
      </c>
      <c r="C9" s="38">
        <v>400</v>
      </c>
      <c r="D9" s="36" t="s">
        <v>163</v>
      </c>
      <c r="E9" s="40"/>
      <c r="F9" s="40"/>
      <c r="G9" s="40">
        <f t="shared" si="0"/>
        <v>0</v>
      </c>
      <c r="H9" s="41">
        <f t="shared" ref="H9:H14" si="2">G9*0.095</f>
        <v>0</v>
      </c>
      <c r="I9" s="40">
        <f t="shared" si="1"/>
        <v>0</v>
      </c>
      <c r="J9" s="46"/>
      <c r="K9" s="46"/>
    </row>
    <row r="10" spans="1:11" x14ac:dyDescent="0.2">
      <c r="A10" s="37">
        <v>3</v>
      </c>
      <c r="B10" s="37" t="s">
        <v>190</v>
      </c>
      <c r="C10" s="38">
        <v>100</v>
      </c>
      <c r="D10" s="36" t="s">
        <v>163</v>
      </c>
      <c r="E10" s="40"/>
      <c r="F10" s="40"/>
      <c r="G10" s="40">
        <f t="shared" si="0"/>
        <v>0</v>
      </c>
      <c r="H10" s="41">
        <f t="shared" si="2"/>
        <v>0</v>
      </c>
      <c r="I10" s="40">
        <f t="shared" si="1"/>
        <v>0</v>
      </c>
      <c r="J10" s="46"/>
      <c r="K10" s="46"/>
    </row>
    <row r="11" spans="1:11" x14ac:dyDescent="0.2">
      <c r="A11" s="37">
        <v>4</v>
      </c>
      <c r="B11" s="37" t="s">
        <v>191</v>
      </c>
      <c r="C11" s="38">
        <v>10</v>
      </c>
      <c r="D11" s="36" t="s">
        <v>163</v>
      </c>
      <c r="E11" s="40"/>
      <c r="F11" s="40"/>
      <c r="G11" s="40">
        <f t="shared" si="0"/>
        <v>0</v>
      </c>
      <c r="H11" s="41">
        <f t="shared" si="2"/>
        <v>0</v>
      </c>
      <c r="I11" s="40">
        <f t="shared" si="1"/>
        <v>0</v>
      </c>
      <c r="J11" s="46"/>
      <c r="K11" s="46"/>
    </row>
    <row r="12" spans="1:11" x14ac:dyDescent="0.2">
      <c r="A12" s="37">
        <v>5</v>
      </c>
      <c r="B12" s="37" t="s">
        <v>133</v>
      </c>
      <c r="C12" s="38">
        <v>20</v>
      </c>
      <c r="D12" s="36" t="s">
        <v>163</v>
      </c>
      <c r="E12" s="40"/>
      <c r="F12" s="40"/>
      <c r="G12" s="40">
        <f t="shared" si="0"/>
        <v>0</v>
      </c>
      <c r="H12" s="41">
        <f t="shared" si="2"/>
        <v>0</v>
      </c>
      <c r="I12" s="40">
        <f t="shared" si="1"/>
        <v>0</v>
      </c>
      <c r="J12" s="46"/>
      <c r="K12" s="46"/>
    </row>
    <row r="13" spans="1:11" ht="25.5" x14ac:dyDescent="0.2">
      <c r="A13" s="37">
        <v>6</v>
      </c>
      <c r="B13" s="37" t="s">
        <v>192</v>
      </c>
      <c r="C13" s="38">
        <v>10</v>
      </c>
      <c r="D13" s="36" t="s">
        <v>163</v>
      </c>
      <c r="E13" s="40"/>
      <c r="F13" s="40"/>
      <c r="G13" s="40">
        <f t="shared" si="0"/>
        <v>0</v>
      </c>
      <c r="H13" s="41">
        <f t="shared" si="2"/>
        <v>0</v>
      </c>
      <c r="I13" s="40">
        <f t="shared" si="1"/>
        <v>0</v>
      </c>
      <c r="J13" s="46"/>
      <c r="K13" s="46"/>
    </row>
    <row r="14" spans="1:11" x14ac:dyDescent="0.2">
      <c r="A14" s="37">
        <v>7</v>
      </c>
      <c r="B14" s="37" t="s">
        <v>132</v>
      </c>
      <c r="C14" s="38">
        <v>200</v>
      </c>
      <c r="D14" s="36" t="s">
        <v>163</v>
      </c>
      <c r="E14" s="40"/>
      <c r="F14" s="40"/>
      <c r="G14" s="40">
        <f t="shared" si="0"/>
        <v>0</v>
      </c>
      <c r="H14" s="41">
        <f t="shared" si="2"/>
        <v>0</v>
      </c>
      <c r="I14" s="40">
        <f t="shared" si="1"/>
        <v>0</v>
      </c>
      <c r="J14" s="46"/>
      <c r="K14" s="46"/>
    </row>
    <row r="15" spans="1:11" x14ac:dyDescent="0.2">
      <c r="A15" s="37"/>
      <c r="B15" s="42" t="s">
        <v>218</v>
      </c>
      <c r="C15" s="54" t="s">
        <v>159</v>
      </c>
      <c r="D15" s="55" t="s">
        <v>159</v>
      </c>
      <c r="E15" s="55"/>
      <c r="F15" s="55"/>
      <c r="G15" s="55">
        <f>SUM(G8:G14)</f>
        <v>0</v>
      </c>
      <c r="H15" s="55">
        <f t="shared" ref="H15:K15" si="3">SUM(H8:H14)</f>
        <v>0</v>
      </c>
      <c r="I15" s="55">
        <f t="shared" si="3"/>
        <v>0</v>
      </c>
      <c r="J15" s="55">
        <f t="shared" si="3"/>
        <v>0</v>
      </c>
      <c r="K15" s="55">
        <f t="shared" si="3"/>
        <v>0</v>
      </c>
    </row>
    <row r="16" spans="1:11" ht="18.75" customHeight="1" x14ac:dyDescent="0.2">
      <c r="A16" s="182" t="s">
        <v>538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</row>
    <row r="17" spans="1:11" ht="38.25" x14ac:dyDescent="0.2">
      <c r="A17" s="62">
        <v>8</v>
      </c>
      <c r="B17" s="36" t="s">
        <v>193</v>
      </c>
      <c r="C17" s="69">
        <v>500</v>
      </c>
      <c r="D17" s="80" t="s">
        <v>168</v>
      </c>
      <c r="E17" s="40"/>
      <c r="F17" s="40"/>
      <c r="G17" s="40">
        <f>C17*F17</f>
        <v>0</v>
      </c>
      <c r="H17" s="41">
        <f>G17*0.095</f>
        <v>0</v>
      </c>
      <c r="I17" s="40">
        <f>G17+H17</f>
        <v>0</v>
      </c>
      <c r="J17" s="46"/>
      <c r="K17" s="46"/>
    </row>
    <row r="18" spans="1:11" ht="28.5" customHeight="1" x14ac:dyDescent="0.2">
      <c r="A18" s="62">
        <v>9</v>
      </c>
      <c r="B18" s="36" t="s">
        <v>194</v>
      </c>
      <c r="C18" s="36">
        <v>20</v>
      </c>
      <c r="D18" s="122" t="s">
        <v>168</v>
      </c>
      <c r="E18" s="40"/>
      <c r="F18" s="40"/>
      <c r="G18" s="40">
        <f>C18*F18</f>
        <v>0</v>
      </c>
      <c r="H18" s="41">
        <f t="shared" ref="H18:H20" si="4">G18*0.095</f>
        <v>0</v>
      </c>
      <c r="I18" s="40">
        <f>G18+H18</f>
        <v>0</v>
      </c>
      <c r="J18" s="46"/>
      <c r="K18" s="46"/>
    </row>
    <row r="19" spans="1:11" ht="31.5" customHeight="1" x14ac:dyDescent="0.2">
      <c r="A19" s="62">
        <v>10</v>
      </c>
      <c r="B19" s="36" t="s">
        <v>195</v>
      </c>
      <c r="C19" s="36">
        <v>60</v>
      </c>
      <c r="D19" s="122" t="s">
        <v>163</v>
      </c>
      <c r="E19" s="40"/>
      <c r="F19" s="40"/>
      <c r="G19" s="40">
        <f>C19*F19</f>
        <v>0</v>
      </c>
      <c r="H19" s="41">
        <f t="shared" si="4"/>
        <v>0</v>
      </c>
      <c r="I19" s="40">
        <f>G19+H19</f>
        <v>0</v>
      </c>
      <c r="J19" s="46"/>
      <c r="K19" s="46"/>
    </row>
    <row r="20" spans="1:11" ht="25.5" x14ac:dyDescent="0.2">
      <c r="A20" s="62">
        <v>11</v>
      </c>
      <c r="B20" s="36" t="s">
        <v>196</v>
      </c>
      <c r="C20" s="38">
        <v>10</v>
      </c>
      <c r="D20" s="80" t="s">
        <v>163</v>
      </c>
      <c r="E20" s="40"/>
      <c r="F20" s="40"/>
      <c r="G20" s="40">
        <f>C20*F20</f>
        <v>0</v>
      </c>
      <c r="H20" s="41">
        <f t="shared" si="4"/>
        <v>0</v>
      </c>
      <c r="I20" s="40">
        <f>G20+H20</f>
        <v>0</v>
      </c>
      <c r="J20" s="46"/>
      <c r="K20" s="46"/>
    </row>
    <row r="21" spans="1:11" x14ac:dyDescent="0.2">
      <c r="A21" s="62"/>
      <c r="B21" s="42" t="s">
        <v>221</v>
      </c>
      <c r="C21" s="54" t="s">
        <v>159</v>
      </c>
      <c r="D21" s="55" t="s">
        <v>159</v>
      </c>
      <c r="E21" s="45"/>
      <c r="F21" s="45"/>
      <c r="G21" s="45">
        <f>SUM(G17:G20)</f>
        <v>0</v>
      </c>
      <c r="H21" s="45">
        <f t="shared" ref="H21:K21" si="5">SUM(H17:H20)</f>
        <v>0</v>
      </c>
      <c r="I21" s="45">
        <f t="shared" si="5"/>
        <v>0</v>
      </c>
      <c r="J21" s="45">
        <f t="shared" si="5"/>
        <v>0</v>
      </c>
      <c r="K21" s="45">
        <f t="shared" si="5"/>
        <v>0</v>
      </c>
    </row>
    <row r="22" spans="1:11" s="137" customFormat="1" ht="30.75" customHeight="1" x14ac:dyDescent="0.2">
      <c r="A22" s="169" t="s">
        <v>521</v>
      </c>
      <c r="B22" s="170"/>
      <c r="C22" s="5"/>
      <c r="D22" s="14"/>
      <c r="E22" s="4"/>
      <c r="F22" s="4"/>
      <c r="G22" s="4"/>
      <c r="H22" s="4"/>
      <c r="I22" s="4"/>
      <c r="J22" s="133"/>
      <c r="K22" s="133"/>
    </row>
    <row r="23" spans="1:11" s="137" customFormat="1" x14ac:dyDescent="0.2">
      <c r="A23" s="165" t="s">
        <v>522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</row>
    <row r="24" spans="1:11" s="137" customFormat="1" ht="15.75" customHeight="1" x14ac:dyDescent="0.2">
      <c r="A24" s="165" t="s">
        <v>523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1:11" s="137" customFormat="1" ht="15.75" customHeight="1" x14ac:dyDescent="0.2">
      <c r="A25" s="165" t="s">
        <v>524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</row>
    <row r="26" spans="1:11" s="137" customFormat="1" ht="16.5" customHeight="1" x14ac:dyDescent="0.2">
      <c r="A26" s="165" t="s">
        <v>525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1:11" s="137" customFormat="1" ht="15.75" customHeight="1" x14ac:dyDescent="0.2">
      <c r="A27" s="165" t="s">
        <v>526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s="137" customFormat="1" ht="15.75" customHeight="1" x14ac:dyDescent="0.2">
      <c r="A28" s="165" t="s">
        <v>527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s="137" customFormat="1" ht="16.5" customHeight="1" x14ac:dyDescent="0.2">
      <c r="A29" s="165" t="s">
        <v>528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0" spans="1:11" s="137" customFormat="1" ht="30" customHeight="1" x14ac:dyDescent="0.2">
      <c r="A30" s="165" t="s">
        <v>552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</row>
    <row r="31" spans="1:11" s="137" customFormat="1" ht="27" customHeight="1" x14ac:dyDescent="0.2">
      <c r="A31" s="165" t="s">
        <v>553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2" spans="1:11" s="137" customFormat="1" ht="16.5" customHeight="1" x14ac:dyDescent="0.2">
      <c r="A32" s="127"/>
      <c r="B32" s="127"/>
      <c r="C32" s="127"/>
      <c r="D32" s="127"/>
      <c r="E32" s="127"/>
      <c r="F32" s="127"/>
      <c r="G32" s="127"/>
      <c r="H32" s="127"/>
      <c r="I32" s="127"/>
      <c r="J32" s="132"/>
      <c r="K32" s="132"/>
    </row>
    <row r="33" spans="1:11" s="137" customFormat="1" ht="16.5" customHeight="1" x14ac:dyDescent="0.2">
      <c r="A33" s="167" t="s">
        <v>529</v>
      </c>
      <c r="B33" s="167"/>
      <c r="C33" s="17" t="s">
        <v>162</v>
      </c>
      <c r="D33" s="14"/>
      <c r="E33" s="4"/>
      <c r="F33" s="18" t="s">
        <v>160</v>
      </c>
      <c r="G33" s="4"/>
      <c r="H33" s="4"/>
      <c r="I33" s="4"/>
      <c r="J33" s="133"/>
      <c r="K33" s="133"/>
    </row>
    <row r="44" spans="1:11" x14ac:dyDescent="0.2">
      <c r="B44" s="183"/>
      <c r="C44" s="183"/>
      <c r="D44" s="183"/>
      <c r="E44" s="183"/>
      <c r="F44" s="183"/>
      <c r="G44" s="183"/>
      <c r="H44" s="183"/>
      <c r="I44" s="183"/>
    </row>
  </sheetData>
  <mergeCells count="15">
    <mergeCell ref="A28:K28"/>
    <mergeCell ref="B44:I44"/>
    <mergeCell ref="A29:K29"/>
    <mergeCell ref="A30:K30"/>
    <mergeCell ref="A31:K31"/>
    <mergeCell ref="A33:B33"/>
    <mergeCell ref="A25:K25"/>
    <mergeCell ref="A26:K26"/>
    <mergeCell ref="A27:K27"/>
    <mergeCell ref="A3:I3"/>
    <mergeCell ref="A22:B22"/>
    <mergeCell ref="A23:K23"/>
    <mergeCell ref="A24:K24"/>
    <mergeCell ref="A7:K7"/>
    <mergeCell ref="A16:K16"/>
  </mergeCells>
  <phoneticPr fontId="16" type="noConversion"/>
  <dataValidations count="1">
    <dataValidation type="whole" operator="equal" allowBlank="1" showInputMessage="1" showErrorMessage="1" sqref="J8:K14 J17:K20">
      <formula1>1</formula1>
    </dataValidation>
  </dataValidations>
  <printOptions horizontalCentered="1"/>
  <pageMargins left="0.31496062992125984" right="0.39370078740157483" top="0.6692913385826772" bottom="0.35433070866141736" header="0.59055118110236227" footer="0.31496062992125984"/>
  <pageSetup paperSize="9" scale="83" orientation="landscape" r:id="rId1"/>
  <colBreaks count="1" manualBreakCount="1">
    <brk id="11" max="4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5"/>
  <sheetViews>
    <sheetView view="pageBreakPreview" zoomScale="60" zoomScaleNormal="100" workbookViewId="0">
      <selection activeCell="A2" sqref="A2"/>
    </sheetView>
  </sheetViews>
  <sheetFormatPr defaultRowHeight="12.75" x14ac:dyDescent="0.2"/>
  <cols>
    <col min="1" max="1" width="4.140625" customWidth="1"/>
    <col min="2" max="2" width="23.5703125" customWidth="1"/>
    <col min="3" max="3" width="6.7109375" customWidth="1"/>
    <col min="4" max="4" width="6.5703125" customWidth="1"/>
    <col min="5" max="5" width="14.5703125" customWidth="1"/>
    <col min="6" max="6" width="12.85546875" customWidth="1"/>
    <col min="7" max="7" width="15.7109375" customWidth="1"/>
    <col min="8" max="8" width="11.85546875" customWidth="1"/>
    <col min="9" max="9" width="18.28515625" customWidth="1"/>
    <col min="10" max="11" width="9.140625" style="11"/>
  </cols>
  <sheetData>
    <row r="1" spans="1:11" x14ac:dyDescent="0.2">
      <c r="A1" s="1" t="s">
        <v>164</v>
      </c>
      <c r="B1" s="8"/>
      <c r="C1" s="5"/>
      <c r="D1" s="5"/>
      <c r="E1" s="1"/>
      <c r="F1" s="1"/>
      <c r="G1" s="1"/>
      <c r="H1" s="1"/>
    </row>
    <row r="2" spans="1:11" x14ac:dyDescent="0.2">
      <c r="A2" s="4" t="s">
        <v>761</v>
      </c>
      <c r="B2" s="8"/>
      <c r="C2" s="5"/>
      <c r="D2" s="5"/>
      <c r="E2" s="1"/>
      <c r="F2" s="1"/>
      <c r="G2" s="1"/>
      <c r="H2" s="1"/>
      <c r="I2" s="1"/>
    </row>
    <row r="3" spans="1:11" x14ac:dyDescent="0.2">
      <c r="A3" s="1"/>
      <c r="B3" s="3"/>
      <c r="C3" s="5"/>
      <c r="D3" s="5"/>
      <c r="E3" s="1"/>
      <c r="F3" s="1"/>
      <c r="G3" s="1"/>
      <c r="H3" s="1"/>
      <c r="I3" s="1"/>
    </row>
    <row r="4" spans="1:11" ht="18" x14ac:dyDescent="0.25">
      <c r="A4" s="166" t="s">
        <v>197</v>
      </c>
      <c r="B4" s="166"/>
      <c r="C4" s="166"/>
      <c r="D4" s="166"/>
      <c r="E4" s="166"/>
      <c r="F4" s="166"/>
      <c r="G4" s="166"/>
      <c r="H4" s="166"/>
      <c r="I4" s="166"/>
    </row>
    <row r="5" spans="1:11" x14ac:dyDescent="0.2">
      <c r="A5" s="1"/>
      <c r="B5" s="3"/>
      <c r="C5" s="5"/>
      <c r="D5" s="5"/>
      <c r="E5" s="1"/>
      <c r="F5" s="1"/>
      <c r="G5" s="1"/>
      <c r="H5" s="1"/>
      <c r="I5" s="1"/>
    </row>
    <row r="6" spans="1:11" s="111" customFormat="1" ht="63.75" x14ac:dyDescent="0.2">
      <c r="A6" s="107" t="s">
        <v>158</v>
      </c>
      <c r="B6" s="107" t="s">
        <v>156</v>
      </c>
      <c r="C6" s="107" t="s">
        <v>157</v>
      </c>
      <c r="D6" s="107" t="s">
        <v>710</v>
      </c>
      <c r="E6" s="109" t="s">
        <v>161</v>
      </c>
      <c r="F6" s="109" t="s">
        <v>533</v>
      </c>
      <c r="G6" s="109" t="s">
        <v>536</v>
      </c>
      <c r="H6" s="109" t="s">
        <v>534</v>
      </c>
      <c r="I6" s="109" t="s">
        <v>520</v>
      </c>
      <c r="J6" s="119" t="s">
        <v>544</v>
      </c>
      <c r="K6" s="119" t="s">
        <v>545</v>
      </c>
    </row>
    <row r="7" spans="1:11" s="111" customFormat="1" ht="21" customHeight="1" x14ac:dyDescent="0.2">
      <c r="A7" s="107">
        <v>1</v>
      </c>
      <c r="B7" s="107">
        <v>2</v>
      </c>
      <c r="C7" s="107">
        <v>3</v>
      </c>
      <c r="D7" s="107">
        <v>4</v>
      </c>
      <c r="E7" s="108">
        <v>5</v>
      </c>
      <c r="F7" s="108">
        <v>6</v>
      </c>
      <c r="G7" s="109" t="s">
        <v>540</v>
      </c>
      <c r="H7" s="108" t="s">
        <v>541</v>
      </c>
      <c r="I7" s="108" t="s">
        <v>532</v>
      </c>
      <c r="J7" s="119">
        <v>10</v>
      </c>
      <c r="K7" s="119">
        <v>11</v>
      </c>
    </row>
    <row r="8" spans="1:11" ht="12.75" customHeight="1" x14ac:dyDescent="0.2">
      <c r="A8" s="184" t="s">
        <v>198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1" ht="31.5" customHeight="1" x14ac:dyDescent="0.2">
      <c r="A9" s="37">
        <v>1</v>
      </c>
      <c r="B9" s="50" t="s">
        <v>199</v>
      </c>
      <c r="C9" s="38">
        <v>12000</v>
      </c>
      <c r="D9" s="36" t="s">
        <v>168</v>
      </c>
      <c r="E9" s="40"/>
      <c r="F9" s="40"/>
      <c r="G9" s="40">
        <f>C9*F9</f>
        <v>0</v>
      </c>
      <c r="H9" s="41">
        <f>G9*0.095</f>
        <v>0</v>
      </c>
      <c r="I9" s="40">
        <f>G9+H9</f>
        <v>0</v>
      </c>
      <c r="J9" s="140"/>
      <c r="K9" s="140"/>
    </row>
    <row r="10" spans="1:11" x14ac:dyDescent="0.2">
      <c r="A10" s="37"/>
      <c r="B10" s="42" t="s">
        <v>214</v>
      </c>
      <c r="C10" s="38" t="s">
        <v>159</v>
      </c>
      <c r="D10" s="38" t="s">
        <v>159</v>
      </c>
      <c r="E10" s="69"/>
      <c r="F10" s="69"/>
      <c r="G10" s="148">
        <f>SUM(G9)</f>
        <v>0</v>
      </c>
      <c r="H10" s="148">
        <f t="shared" ref="H10:K10" si="0">SUM(H9)</f>
        <v>0</v>
      </c>
      <c r="I10" s="148">
        <f t="shared" si="0"/>
        <v>0</v>
      </c>
      <c r="J10" s="148">
        <f t="shared" si="0"/>
        <v>0</v>
      </c>
      <c r="K10" s="148">
        <f t="shared" si="0"/>
        <v>0</v>
      </c>
    </row>
    <row r="14" spans="1:11" s="15" customFormat="1" ht="30.75" customHeight="1" x14ac:dyDescent="0.2">
      <c r="A14" s="169" t="s">
        <v>521</v>
      </c>
      <c r="B14" s="170"/>
      <c r="C14" s="5"/>
      <c r="D14" s="14"/>
      <c r="E14" s="4"/>
      <c r="F14" s="4"/>
      <c r="G14" s="4"/>
      <c r="H14" s="4"/>
      <c r="I14" s="4"/>
      <c r="J14" s="133"/>
      <c r="K14" s="133"/>
    </row>
    <row r="15" spans="1:11" s="15" customFormat="1" x14ac:dyDescent="0.2">
      <c r="A15" s="165" t="s">
        <v>522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</row>
    <row r="16" spans="1:11" s="15" customFormat="1" ht="15.75" customHeight="1" x14ac:dyDescent="0.2">
      <c r="A16" s="165" t="s">
        <v>523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</row>
    <row r="17" spans="1:11" s="15" customFormat="1" ht="15.75" customHeight="1" x14ac:dyDescent="0.2">
      <c r="A17" s="165" t="s">
        <v>524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</row>
    <row r="18" spans="1:11" s="15" customFormat="1" ht="16.5" customHeight="1" x14ac:dyDescent="0.2">
      <c r="A18" s="165" t="s">
        <v>525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</row>
    <row r="19" spans="1:11" s="15" customFormat="1" ht="15.75" customHeight="1" x14ac:dyDescent="0.2">
      <c r="A19" s="165" t="s">
        <v>526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</row>
    <row r="20" spans="1:11" s="15" customFormat="1" ht="15.75" customHeight="1" x14ac:dyDescent="0.2">
      <c r="A20" s="165" t="s">
        <v>527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</row>
    <row r="21" spans="1:11" s="15" customFormat="1" ht="16.5" customHeight="1" x14ac:dyDescent="0.2">
      <c r="A21" s="165" t="s">
        <v>528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</row>
    <row r="22" spans="1:11" s="15" customFormat="1" ht="30" customHeight="1" x14ac:dyDescent="0.2">
      <c r="A22" s="165" t="s">
        <v>552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</row>
    <row r="23" spans="1:11" s="15" customFormat="1" ht="27" customHeight="1" x14ac:dyDescent="0.2">
      <c r="A23" s="165" t="s">
        <v>553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</row>
    <row r="24" spans="1:11" s="15" customFormat="1" ht="16.5" customHeight="1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32"/>
      <c r="K24" s="132"/>
    </row>
    <row r="25" spans="1:11" s="15" customFormat="1" ht="16.5" customHeight="1" x14ac:dyDescent="0.2">
      <c r="A25" s="167" t="s">
        <v>529</v>
      </c>
      <c r="B25" s="167"/>
      <c r="C25" s="17" t="s">
        <v>162</v>
      </c>
      <c r="D25" s="14"/>
      <c r="E25" s="4"/>
      <c r="F25" s="18" t="s">
        <v>160</v>
      </c>
      <c r="G25" s="4"/>
      <c r="H25" s="4"/>
      <c r="I25" s="4"/>
      <c r="J25" s="133"/>
      <c r="K25" s="133"/>
    </row>
  </sheetData>
  <mergeCells count="13">
    <mergeCell ref="A4:I4"/>
    <mergeCell ref="A23:K23"/>
    <mergeCell ref="A25:B25"/>
    <mergeCell ref="A14:B14"/>
    <mergeCell ref="A15:K15"/>
    <mergeCell ref="A16:K16"/>
    <mergeCell ref="A17:K17"/>
    <mergeCell ref="A18:K18"/>
    <mergeCell ref="A19:K19"/>
    <mergeCell ref="A20:K20"/>
    <mergeCell ref="A21:K21"/>
    <mergeCell ref="A22:K22"/>
    <mergeCell ref="A8:K8"/>
  </mergeCells>
  <phoneticPr fontId="16" type="noConversion"/>
  <dataValidations count="1">
    <dataValidation type="whole" operator="equal" allowBlank="1" showInputMessage="1" showErrorMessage="1" sqref="J9:K9">
      <formula1>1</formula1>
    </dataValidation>
  </dataValidations>
  <pageMargins left="0.70866141732283472" right="0.48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view="pageBreakPreview" zoomScale="60" zoomScaleNormal="100" workbookViewId="0">
      <selection activeCell="N17" sqref="N17"/>
    </sheetView>
  </sheetViews>
  <sheetFormatPr defaultRowHeight="12.75" x14ac:dyDescent="0.2"/>
  <cols>
    <col min="1" max="1" width="6.28515625" style="10" customWidth="1"/>
    <col min="2" max="2" width="17.7109375" style="149" customWidth="1"/>
    <col min="3" max="3" width="7.42578125" style="1" customWidth="1"/>
    <col min="4" max="4" width="6.5703125" style="1" customWidth="1"/>
    <col min="5" max="5" width="15.85546875" style="1" customWidth="1"/>
    <col min="6" max="6" width="12.85546875" style="1" customWidth="1"/>
    <col min="7" max="7" width="16.42578125" style="1" customWidth="1"/>
    <col min="8" max="8" width="13.42578125" style="1" customWidth="1"/>
    <col min="9" max="9" width="16.28515625" style="1" customWidth="1"/>
    <col min="10" max="10" width="11.85546875" style="1" customWidth="1"/>
    <col min="11" max="11" width="13.42578125" style="1" customWidth="1"/>
    <col min="12" max="16384" width="9.140625" style="1"/>
  </cols>
  <sheetData>
    <row r="1" spans="1:11" x14ac:dyDescent="0.2">
      <c r="A1" s="10" t="s">
        <v>164</v>
      </c>
      <c r="B1" s="8"/>
      <c r="C1" s="5"/>
      <c r="D1" s="5"/>
    </row>
    <row r="2" spans="1:11" x14ac:dyDescent="0.2">
      <c r="A2" s="133" t="s">
        <v>761</v>
      </c>
      <c r="B2" s="8"/>
      <c r="C2" s="5"/>
      <c r="D2" s="5"/>
    </row>
    <row r="3" spans="1:11" x14ac:dyDescent="0.2">
      <c r="A3" s="180" t="s">
        <v>222</v>
      </c>
      <c r="B3" s="180"/>
      <c r="C3" s="180"/>
      <c r="D3" s="180"/>
      <c r="E3" s="180"/>
      <c r="F3" s="180"/>
      <c r="G3" s="180"/>
      <c r="H3" s="180"/>
      <c r="I3" s="180"/>
    </row>
    <row r="4" spans="1:11" x14ac:dyDescent="0.2">
      <c r="B4" s="8"/>
      <c r="C4" s="5"/>
      <c r="D4" s="5"/>
    </row>
    <row r="5" spans="1:11" s="130" customFormat="1" ht="51" x14ac:dyDescent="0.2">
      <c r="A5" s="116" t="s">
        <v>158</v>
      </c>
      <c r="B5" s="150" t="s">
        <v>156</v>
      </c>
      <c r="C5" s="116" t="s">
        <v>157</v>
      </c>
      <c r="D5" s="116" t="s">
        <v>750</v>
      </c>
      <c r="E5" s="144" t="s">
        <v>161</v>
      </c>
      <c r="F5" s="144" t="s">
        <v>533</v>
      </c>
      <c r="G5" s="144" t="s">
        <v>536</v>
      </c>
      <c r="H5" s="144" t="s">
        <v>534</v>
      </c>
      <c r="I5" s="144" t="s">
        <v>539</v>
      </c>
      <c r="J5" s="145" t="s">
        <v>544</v>
      </c>
      <c r="K5" s="145" t="s">
        <v>545</v>
      </c>
    </row>
    <row r="6" spans="1:11" s="130" customFormat="1" ht="25.5" x14ac:dyDescent="0.2">
      <c r="A6" s="116">
        <v>1</v>
      </c>
      <c r="B6" s="150">
        <v>2</v>
      </c>
      <c r="C6" s="116">
        <v>3</v>
      </c>
      <c r="D6" s="116">
        <v>4</v>
      </c>
      <c r="E6" s="151">
        <v>5</v>
      </c>
      <c r="F6" s="151">
        <v>6</v>
      </c>
      <c r="G6" s="144" t="s">
        <v>540</v>
      </c>
      <c r="H6" s="151" t="s">
        <v>541</v>
      </c>
      <c r="I6" s="151" t="s">
        <v>532</v>
      </c>
      <c r="J6" s="145">
        <v>10</v>
      </c>
      <c r="K6" s="145">
        <v>11</v>
      </c>
    </row>
    <row r="7" spans="1:11" ht="12.75" customHeight="1" x14ac:dyDescent="0.2">
      <c r="A7" s="181" t="s">
        <v>223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ht="40.5" customHeight="1" x14ac:dyDescent="0.2">
      <c r="A8" s="36">
        <v>1</v>
      </c>
      <c r="B8" s="67" t="s">
        <v>134</v>
      </c>
      <c r="C8" s="38">
        <v>1600</v>
      </c>
      <c r="D8" s="36" t="s">
        <v>224</v>
      </c>
      <c r="E8" s="40"/>
      <c r="F8" s="40"/>
      <c r="G8" s="40">
        <f>C8*F8</f>
        <v>0</v>
      </c>
      <c r="H8" s="41">
        <f>G8*0.095</f>
        <v>0</v>
      </c>
      <c r="I8" s="40">
        <f t="shared" ref="I8:I12" si="0">G8+H8</f>
        <v>0</v>
      </c>
      <c r="J8" s="12"/>
      <c r="K8" s="12"/>
    </row>
    <row r="9" spans="1:11" ht="27" customHeight="1" x14ac:dyDescent="0.2">
      <c r="A9" s="36">
        <v>2</v>
      </c>
      <c r="B9" s="67" t="s">
        <v>135</v>
      </c>
      <c r="C9" s="38">
        <v>600</v>
      </c>
      <c r="D9" s="36" t="s">
        <v>224</v>
      </c>
      <c r="E9" s="40"/>
      <c r="F9" s="40"/>
      <c r="G9" s="40">
        <f>C9*F9</f>
        <v>0</v>
      </c>
      <c r="H9" s="41">
        <f t="shared" ref="H9:H12" si="1">G9*0.095</f>
        <v>0</v>
      </c>
      <c r="I9" s="40">
        <f t="shared" si="0"/>
        <v>0</v>
      </c>
      <c r="J9" s="12"/>
      <c r="K9" s="12"/>
    </row>
    <row r="10" spans="1:11" ht="40.5" customHeight="1" x14ac:dyDescent="0.2">
      <c r="A10" s="36">
        <v>3</v>
      </c>
      <c r="B10" s="67" t="s">
        <v>136</v>
      </c>
      <c r="C10" s="38">
        <v>40</v>
      </c>
      <c r="D10" s="36" t="s">
        <v>224</v>
      </c>
      <c r="E10" s="40"/>
      <c r="F10" s="40"/>
      <c r="G10" s="40">
        <f>C10*F10</f>
        <v>0</v>
      </c>
      <c r="H10" s="41">
        <f t="shared" si="1"/>
        <v>0</v>
      </c>
      <c r="I10" s="40">
        <f t="shared" si="0"/>
        <v>0</v>
      </c>
      <c r="J10" s="12"/>
      <c r="K10" s="12"/>
    </row>
    <row r="11" spans="1:11" ht="25.5" x14ac:dyDescent="0.2">
      <c r="A11" s="36">
        <v>4</v>
      </c>
      <c r="B11" s="67" t="s">
        <v>225</v>
      </c>
      <c r="C11" s="38">
        <v>20</v>
      </c>
      <c r="D11" s="36" t="s">
        <v>224</v>
      </c>
      <c r="E11" s="40"/>
      <c r="F11" s="40"/>
      <c r="G11" s="40">
        <f>C11*F11</f>
        <v>0</v>
      </c>
      <c r="H11" s="41">
        <f t="shared" si="1"/>
        <v>0</v>
      </c>
      <c r="I11" s="40">
        <f t="shared" si="0"/>
        <v>0</v>
      </c>
      <c r="J11" s="12"/>
      <c r="K11" s="12"/>
    </row>
    <row r="12" spans="1:11" ht="30" customHeight="1" x14ac:dyDescent="0.2">
      <c r="A12" s="36">
        <v>5</v>
      </c>
      <c r="B12" s="40" t="s">
        <v>755</v>
      </c>
      <c r="C12" s="38">
        <v>120</v>
      </c>
      <c r="D12" s="36" t="s">
        <v>163</v>
      </c>
      <c r="E12" s="40"/>
      <c r="F12" s="40"/>
      <c r="G12" s="40">
        <f>C12*F12</f>
        <v>0</v>
      </c>
      <c r="H12" s="41">
        <f t="shared" si="1"/>
        <v>0</v>
      </c>
      <c r="I12" s="40">
        <f t="shared" si="0"/>
        <v>0</v>
      </c>
      <c r="J12" s="12"/>
      <c r="K12" s="12"/>
    </row>
    <row r="13" spans="1:11" x14ac:dyDescent="0.2">
      <c r="A13" s="36"/>
      <c r="B13" s="68" t="s">
        <v>438</v>
      </c>
      <c r="C13" s="54" t="s">
        <v>159</v>
      </c>
      <c r="D13" s="55" t="s">
        <v>159</v>
      </c>
      <c r="E13" s="45"/>
      <c r="F13" s="45"/>
      <c r="G13" s="45">
        <f>SUM(G8:G12)</f>
        <v>0</v>
      </c>
      <c r="H13" s="45">
        <f t="shared" ref="H13:K13" si="2">SUM(H8:H12)</f>
        <v>0</v>
      </c>
      <c r="I13" s="45">
        <f t="shared" si="2"/>
        <v>0</v>
      </c>
      <c r="J13" s="45">
        <f t="shared" si="2"/>
        <v>0</v>
      </c>
      <c r="K13" s="45">
        <f t="shared" si="2"/>
        <v>0</v>
      </c>
    </row>
    <row r="14" spans="1:11" x14ac:dyDescent="0.2">
      <c r="B14" s="183"/>
      <c r="C14" s="185"/>
      <c r="D14" s="185"/>
      <c r="E14" s="185"/>
      <c r="F14" s="185"/>
      <c r="G14" s="185"/>
      <c r="H14" s="185"/>
      <c r="I14" s="185"/>
    </row>
    <row r="15" spans="1:11" s="137" customFormat="1" ht="20.25" customHeight="1" x14ac:dyDescent="0.2">
      <c r="A15" s="186" t="s">
        <v>521</v>
      </c>
      <c r="B15" s="186"/>
      <c r="C15" s="186"/>
      <c r="D15" s="186"/>
      <c r="E15" s="186"/>
      <c r="F15" s="186"/>
      <c r="G15" s="186"/>
      <c r="H15" s="186"/>
      <c r="I15" s="186"/>
      <c r="J15" s="4"/>
      <c r="K15" s="4"/>
    </row>
    <row r="16" spans="1:11" s="137" customFormat="1" x14ac:dyDescent="0.2">
      <c r="A16" s="165" t="s">
        <v>522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</row>
    <row r="17" spans="1:11" s="137" customFormat="1" ht="15.75" customHeight="1" x14ac:dyDescent="0.2">
      <c r="A17" s="165" t="s">
        <v>523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</row>
    <row r="18" spans="1:11" s="137" customFormat="1" ht="15.75" customHeight="1" x14ac:dyDescent="0.2">
      <c r="A18" s="165" t="s">
        <v>524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</row>
    <row r="19" spans="1:11" s="137" customFormat="1" ht="16.5" customHeight="1" x14ac:dyDescent="0.2">
      <c r="A19" s="165" t="s">
        <v>525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</row>
    <row r="20" spans="1:11" s="137" customFormat="1" ht="15.75" customHeight="1" x14ac:dyDescent="0.2">
      <c r="A20" s="165" t="s">
        <v>526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</row>
    <row r="21" spans="1:11" s="137" customFormat="1" ht="15.75" customHeight="1" x14ac:dyDescent="0.2">
      <c r="A21" s="165" t="s">
        <v>527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</row>
    <row r="22" spans="1:11" s="137" customFormat="1" ht="16.5" customHeight="1" x14ac:dyDescent="0.2">
      <c r="A22" s="165" t="s">
        <v>528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</row>
    <row r="23" spans="1:11" s="137" customFormat="1" ht="30" customHeight="1" x14ac:dyDescent="0.2">
      <c r="A23" s="165" t="s">
        <v>552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</row>
    <row r="24" spans="1:11" s="137" customFormat="1" ht="27" customHeight="1" x14ac:dyDescent="0.2">
      <c r="A24" s="165" t="s">
        <v>553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1:11" s="137" customFormat="1" ht="16.5" customHeight="1" x14ac:dyDescent="0.2">
      <c r="A25" s="132"/>
      <c r="B25" s="127"/>
      <c r="C25" s="127"/>
      <c r="D25" s="127"/>
      <c r="E25" s="127"/>
      <c r="F25" s="127"/>
      <c r="G25" s="127"/>
      <c r="H25" s="127"/>
      <c r="I25" s="127"/>
      <c r="J25" s="127"/>
      <c r="K25" s="127"/>
    </row>
    <row r="26" spans="1:11" s="137" customFormat="1" ht="16.5" customHeight="1" x14ac:dyDescent="0.2">
      <c r="A26" s="167" t="s">
        <v>529</v>
      </c>
      <c r="B26" s="167"/>
      <c r="C26" s="17" t="s">
        <v>162</v>
      </c>
      <c r="D26" s="14"/>
      <c r="E26" s="4"/>
      <c r="F26" s="18" t="s">
        <v>160</v>
      </c>
      <c r="G26" s="4"/>
      <c r="H26" s="4"/>
      <c r="I26" s="4"/>
      <c r="J26" s="4"/>
      <c r="K26" s="4"/>
    </row>
  </sheetData>
  <mergeCells count="14">
    <mergeCell ref="A3:I3"/>
    <mergeCell ref="B14:I14"/>
    <mergeCell ref="A26:B26"/>
    <mergeCell ref="A16:K16"/>
    <mergeCell ref="A17:K17"/>
    <mergeCell ref="A18:K18"/>
    <mergeCell ref="A19:K19"/>
    <mergeCell ref="A20:K20"/>
    <mergeCell ref="A23:K23"/>
    <mergeCell ref="A21:K21"/>
    <mergeCell ref="A22:K22"/>
    <mergeCell ref="A24:K24"/>
    <mergeCell ref="A15:I15"/>
    <mergeCell ref="A7:K7"/>
  </mergeCells>
  <phoneticPr fontId="16" type="noConversion"/>
  <dataValidations count="1">
    <dataValidation type="whole" operator="equal" allowBlank="1" showInputMessage="1" showErrorMessage="1" sqref="J8:K12">
      <formula1>1</formula1>
    </dataValidation>
  </dataValidations>
  <pageMargins left="0.70866141732283472" right="0.39" top="0.74803149606299213" bottom="0.74803149606299213" header="0.31496062992125984" footer="0.31496062992125984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49"/>
  <sheetViews>
    <sheetView view="pageBreakPreview" zoomScale="60" zoomScaleNormal="100" workbookViewId="0">
      <selection activeCell="A2" sqref="A2"/>
    </sheetView>
  </sheetViews>
  <sheetFormatPr defaultRowHeight="12.75" x14ac:dyDescent="0.2"/>
  <cols>
    <col min="1" max="1" width="4.28515625" style="1" customWidth="1"/>
    <col min="2" max="2" width="21.140625" style="114" customWidth="1"/>
    <col min="3" max="3" width="8.42578125" style="1" customWidth="1"/>
    <col min="4" max="4" width="6" style="1" customWidth="1"/>
    <col min="5" max="5" width="14" style="1" customWidth="1"/>
    <col min="6" max="6" width="15.5703125" style="1" customWidth="1"/>
    <col min="7" max="7" width="13.140625" style="1" customWidth="1"/>
    <col min="8" max="8" width="13.5703125" style="1" customWidth="1"/>
    <col min="9" max="9" width="17.7109375" style="1" customWidth="1"/>
    <col min="10" max="10" width="13.7109375" style="1" customWidth="1"/>
    <col min="11" max="12" width="9.140625" style="10"/>
    <col min="13" max="16384" width="9.140625" style="1"/>
  </cols>
  <sheetData>
    <row r="1" spans="1:12" x14ac:dyDescent="0.2">
      <c r="A1" s="1" t="s">
        <v>164</v>
      </c>
      <c r="C1" s="5"/>
      <c r="D1" s="5"/>
      <c r="J1" s="4"/>
    </row>
    <row r="2" spans="1:12" x14ac:dyDescent="0.2">
      <c r="A2" s="4" t="s">
        <v>761</v>
      </c>
      <c r="C2" s="5"/>
      <c r="D2" s="5"/>
    </row>
    <row r="3" spans="1:12" x14ac:dyDescent="0.2">
      <c r="A3" s="180" t="s">
        <v>227</v>
      </c>
      <c r="B3" s="191"/>
      <c r="C3" s="191"/>
      <c r="D3" s="191"/>
      <c r="E3" s="191"/>
      <c r="F3" s="191"/>
      <c r="G3" s="191"/>
      <c r="H3" s="191"/>
      <c r="I3" s="191"/>
      <c r="J3" s="191"/>
    </row>
    <row r="4" spans="1:12" x14ac:dyDescent="0.2">
      <c r="C4" s="5"/>
      <c r="D4" s="5"/>
    </row>
    <row r="5" spans="1:12" ht="76.5" x14ac:dyDescent="0.2">
      <c r="A5" s="121" t="s">
        <v>158</v>
      </c>
      <c r="B5" s="115" t="s">
        <v>156</v>
      </c>
      <c r="C5" s="121" t="s">
        <v>157</v>
      </c>
      <c r="D5" s="121" t="s">
        <v>750</v>
      </c>
      <c r="E5" s="147" t="s">
        <v>161</v>
      </c>
      <c r="F5" s="147" t="s">
        <v>533</v>
      </c>
      <c r="G5" s="147" t="s">
        <v>536</v>
      </c>
      <c r="H5" s="147" t="s">
        <v>534</v>
      </c>
      <c r="I5" s="147" t="s">
        <v>520</v>
      </c>
      <c r="J5" s="147" t="s">
        <v>535</v>
      </c>
      <c r="K5" s="145" t="s">
        <v>544</v>
      </c>
      <c r="L5" s="145" t="s">
        <v>545</v>
      </c>
    </row>
    <row r="6" spans="1:12" ht="25.5" x14ac:dyDescent="0.2">
      <c r="A6" s="121">
        <v>1</v>
      </c>
      <c r="B6" s="116">
        <v>2</v>
      </c>
      <c r="C6" s="121">
        <v>3</v>
      </c>
      <c r="D6" s="121">
        <v>4</v>
      </c>
      <c r="E6" s="146">
        <v>5</v>
      </c>
      <c r="F6" s="146">
        <v>6</v>
      </c>
      <c r="G6" s="147" t="s">
        <v>540</v>
      </c>
      <c r="H6" s="146" t="s">
        <v>541</v>
      </c>
      <c r="I6" s="146" t="s">
        <v>532</v>
      </c>
      <c r="J6" s="146">
        <v>10</v>
      </c>
      <c r="K6" s="145">
        <v>10</v>
      </c>
      <c r="L6" s="145">
        <v>11</v>
      </c>
    </row>
    <row r="7" spans="1:12" ht="16.5" customHeight="1" x14ac:dyDescent="0.2">
      <c r="A7" s="171" t="s">
        <v>228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3"/>
    </row>
    <row r="8" spans="1:12" ht="25.5" customHeight="1" x14ac:dyDescent="0.2">
      <c r="A8" s="37">
        <v>1</v>
      </c>
      <c r="B8" s="58" t="s">
        <v>372</v>
      </c>
      <c r="C8" s="38">
        <v>500</v>
      </c>
      <c r="D8" s="36" t="s">
        <v>163</v>
      </c>
      <c r="E8" s="39"/>
      <c r="F8" s="39"/>
      <c r="G8" s="40">
        <f>C8*F8</f>
        <v>0</v>
      </c>
      <c r="H8" s="41">
        <f>G8*0.095</f>
        <v>0</v>
      </c>
      <c r="I8" s="40">
        <f>G8+H8</f>
        <v>0</v>
      </c>
      <c r="J8" s="62"/>
      <c r="K8" s="46"/>
      <c r="L8" s="46"/>
    </row>
    <row r="9" spans="1:12" ht="27" customHeight="1" x14ac:dyDescent="0.2">
      <c r="A9" s="37">
        <v>2</v>
      </c>
      <c r="B9" s="58" t="s">
        <v>373</v>
      </c>
      <c r="C9" s="38">
        <v>200</v>
      </c>
      <c r="D9" s="36" t="s">
        <v>163</v>
      </c>
      <c r="E9" s="39"/>
      <c r="F9" s="39"/>
      <c r="G9" s="40">
        <f t="shared" ref="G9:G15" si="0">C9*F9</f>
        <v>0</v>
      </c>
      <c r="H9" s="41">
        <f t="shared" ref="H9:H15" si="1">G9*0.095</f>
        <v>0</v>
      </c>
      <c r="I9" s="40">
        <f t="shared" ref="I9:I15" si="2">G9+H9</f>
        <v>0</v>
      </c>
      <c r="J9" s="62"/>
      <c r="K9" s="46"/>
      <c r="L9" s="46"/>
    </row>
    <row r="10" spans="1:12" ht="27" customHeight="1" x14ac:dyDescent="0.2">
      <c r="A10" s="37">
        <v>3</v>
      </c>
      <c r="B10" s="58" t="s">
        <v>374</v>
      </c>
      <c r="C10" s="38">
        <v>1000</v>
      </c>
      <c r="D10" s="36" t="s">
        <v>163</v>
      </c>
      <c r="E10" s="39"/>
      <c r="F10" s="39"/>
      <c r="G10" s="40">
        <f t="shared" si="0"/>
        <v>0</v>
      </c>
      <c r="H10" s="41">
        <f t="shared" si="1"/>
        <v>0</v>
      </c>
      <c r="I10" s="40">
        <f t="shared" si="2"/>
        <v>0</v>
      </c>
      <c r="J10" s="62"/>
      <c r="K10" s="46"/>
      <c r="L10" s="46"/>
    </row>
    <row r="11" spans="1:12" ht="27" customHeight="1" x14ac:dyDescent="0.2">
      <c r="A11" s="37">
        <v>4</v>
      </c>
      <c r="B11" s="58" t="s">
        <v>375</v>
      </c>
      <c r="C11" s="38">
        <v>500</v>
      </c>
      <c r="D11" s="36" t="s">
        <v>163</v>
      </c>
      <c r="E11" s="39"/>
      <c r="F11" s="39"/>
      <c r="G11" s="40">
        <f t="shared" si="0"/>
        <v>0</v>
      </c>
      <c r="H11" s="41">
        <f t="shared" si="1"/>
        <v>0</v>
      </c>
      <c r="I11" s="40">
        <f t="shared" si="2"/>
        <v>0</v>
      </c>
      <c r="J11" s="62"/>
      <c r="K11" s="46"/>
      <c r="L11" s="46"/>
    </row>
    <row r="12" spans="1:12" ht="14.25" customHeight="1" x14ac:dyDescent="0.2">
      <c r="A12" s="37">
        <v>5</v>
      </c>
      <c r="B12" s="58" t="s">
        <v>376</v>
      </c>
      <c r="C12" s="38">
        <v>100</v>
      </c>
      <c r="D12" s="36" t="s">
        <v>163</v>
      </c>
      <c r="E12" s="39"/>
      <c r="F12" s="39"/>
      <c r="G12" s="40">
        <f t="shared" si="0"/>
        <v>0</v>
      </c>
      <c r="H12" s="41">
        <f t="shared" si="1"/>
        <v>0</v>
      </c>
      <c r="I12" s="40">
        <f t="shared" si="2"/>
        <v>0</v>
      </c>
      <c r="J12" s="62"/>
      <c r="K12" s="46"/>
      <c r="L12" s="46"/>
    </row>
    <row r="13" spans="1:12" x14ac:dyDescent="0.2">
      <c r="A13" s="37">
        <v>6</v>
      </c>
      <c r="B13" s="58" t="s">
        <v>377</v>
      </c>
      <c r="C13" s="38">
        <v>100</v>
      </c>
      <c r="D13" s="36" t="s">
        <v>163</v>
      </c>
      <c r="E13" s="39"/>
      <c r="F13" s="39"/>
      <c r="G13" s="40">
        <f t="shared" si="0"/>
        <v>0</v>
      </c>
      <c r="H13" s="41">
        <f t="shared" si="1"/>
        <v>0</v>
      </c>
      <c r="I13" s="40">
        <f t="shared" si="2"/>
        <v>0</v>
      </c>
      <c r="J13" s="62"/>
      <c r="K13" s="46"/>
      <c r="L13" s="46"/>
    </row>
    <row r="14" spans="1:12" x14ac:dyDescent="0.2">
      <c r="A14" s="37">
        <v>7</v>
      </c>
      <c r="B14" s="58" t="s">
        <v>378</v>
      </c>
      <c r="C14" s="38">
        <v>50</v>
      </c>
      <c r="D14" s="36" t="s">
        <v>163</v>
      </c>
      <c r="E14" s="39"/>
      <c r="F14" s="39"/>
      <c r="G14" s="40">
        <f t="shared" si="0"/>
        <v>0</v>
      </c>
      <c r="H14" s="41">
        <f t="shared" si="1"/>
        <v>0</v>
      </c>
      <c r="I14" s="40">
        <f t="shared" si="2"/>
        <v>0</v>
      </c>
      <c r="J14" s="62"/>
      <c r="K14" s="46"/>
      <c r="L14" s="46"/>
    </row>
    <row r="15" spans="1:12" ht="14.25" customHeight="1" x14ac:dyDescent="0.2">
      <c r="A15" s="37">
        <v>8</v>
      </c>
      <c r="B15" s="58" t="s">
        <v>381</v>
      </c>
      <c r="C15" s="38">
        <v>200</v>
      </c>
      <c r="D15" s="36" t="s">
        <v>163</v>
      </c>
      <c r="E15" s="39"/>
      <c r="F15" s="39"/>
      <c r="G15" s="40">
        <f t="shared" si="0"/>
        <v>0</v>
      </c>
      <c r="H15" s="41">
        <f t="shared" si="1"/>
        <v>0</v>
      </c>
      <c r="I15" s="40">
        <f t="shared" si="2"/>
        <v>0</v>
      </c>
      <c r="J15" s="62"/>
      <c r="K15" s="46"/>
      <c r="L15" s="46"/>
    </row>
    <row r="16" spans="1:12" ht="18.75" customHeight="1" x14ac:dyDescent="0.2">
      <c r="A16" s="37"/>
      <c r="B16" s="59" t="s">
        <v>226</v>
      </c>
      <c r="C16" s="54" t="s">
        <v>159</v>
      </c>
      <c r="D16" s="55" t="s">
        <v>159</v>
      </c>
      <c r="E16" s="55" t="s">
        <v>159</v>
      </c>
      <c r="F16" s="55" t="s">
        <v>159</v>
      </c>
      <c r="G16" s="55">
        <f>SUM(G8:G15)</f>
        <v>0</v>
      </c>
      <c r="H16" s="55">
        <f t="shared" ref="H16:I16" si="3">SUM(H8:H15)</f>
        <v>0</v>
      </c>
      <c r="I16" s="55">
        <f t="shared" si="3"/>
        <v>0</v>
      </c>
      <c r="J16" s="55" t="s">
        <v>159</v>
      </c>
      <c r="K16" s="55">
        <f t="shared" ref="K16" si="4">SUM(K8:K15)</f>
        <v>0</v>
      </c>
      <c r="L16" s="55">
        <f t="shared" ref="L16" si="5">SUM(L8:L15)</f>
        <v>0</v>
      </c>
    </row>
    <row r="17" spans="1:12" ht="15.75" customHeight="1" x14ac:dyDescent="0.2">
      <c r="A17" s="162" t="s">
        <v>229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4"/>
    </row>
    <row r="18" spans="1:12" x14ac:dyDescent="0.2">
      <c r="A18" s="37">
        <v>9</v>
      </c>
      <c r="B18" s="58" t="s">
        <v>379</v>
      </c>
      <c r="C18" s="38">
        <v>50</v>
      </c>
      <c r="D18" s="36" t="s">
        <v>163</v>
      </c>
      <c r="E18" s="39"/>
      <c r="F18" s="39"/>
      <c r="G18" s="40">
        <f>C18*F18</f>
        <v>0</v>
      </c>
      <c r="H18" s="41">
        <f>G18*0.095</f>
        <v>0</v>
      </c>
      <c r="I18" s="40">
        <f>G18+H18</f>
        <v>0</v>
      </c>
      <c r="J18" s="62"/>
      <c r="K18" s="46"/>
      <c r="L18" s="46"/>
    </row>
    <row r="19" spans="1:12" x14ac:dyDescent="0.2">
      <c r="A19" s="37">
        <v>10</v>
      </c>
      <c r="B19" s="58" t="s">
        <v>380</v>
      </c>
      <c r="C19" s="38">
        <v>30</v>
      </c>
      <c r="D19" s="36" t="s">
        <v>163</v>
      </c>
      <c r="E19" s="39"/>
      <c r="F19" s="39"/>
      <c r="G19" s="40">
        <f t="shared" ref="G19:G48" si="6">C19*F19</f>
        <v>0</v>
      </c>
      <c r="H19" s="41">
        <f t="shared" ref="H19:H48" si="7">G19*0.095</f>
        <v>0</v>
      </c>
      <c r="I19" s="40">
        <f t="shared" ref="I19:I48" si="8">G19+H19</f>
        <v>0</v>
      </c>
      <c r="J19" s="62"/>
      <c r="K19" s="46"/>
      <c r="L19" s="46"/>
    </row>
    <row r="20" spans="1:12" x14ac:dyDescent="0.2">
      <c r="A20" s="37">
        <v>11</v>
      </c>
      <c r="B20" s="58" t="s">
        <v>382</v>
      </c>
      <c r="C20" s="38">
        <v>80</v>
      </c>
      <c r="D20" s="36" t="s">
        <v>163</v>
      </c>
      <c r="E20" s="39"/>
      <c r="F20" s="39"/>
      <c r="G20" s="40">
        <f t="shared" si="6"/>
        <v>0</v>
      </c>
      <c r="H20" s="41">
        <f t="shared" si="7"/>
        <v>0</v>
      </c>
      <c r="I20" s="40">
        <f t="shared" si="8"/>
        <v>0</v>
      </c>
      <c r="J20" s="62"/>
      <c r="K20" s="46"/>
      <c r="L20" s="46"/>
    </row>
    <row r="21" spans="1:12" ht="19.5" customHeight="1" x14ac:dyDescent="0.2">
      <c r="A21" s="37">
        <v>12</v>
      </c>
      <c r="B21" s="58" t="s">
        <v>383</v>
      </c>
      <c r="C21" s="38">
        <v>1500</v>
      </c>
      <c r="D21" s="36" t="s">
        <v>163</v>
      </c>
      <c r="E21" s="39"/>
      <c r="F21" s="39"/>
      <c r="G21" s="40">
        <f t="shared" si="6"/>
        <v>0</v>
      </c>
      <c r="H21" s="41">
        <f t="shared" si="7"/>
        <v>0</v>
      </c>
      <c r="I21" s="40">
        <f t="shared" si="8"/>
        <v>0</v>
      </c>
      <c r="J21" s="62"/>
      <c r="K21" s="46"/>
      <c r="L21" s="46"/>
    </row>
    <row r="22" spans="1:12" x14ac:dyDescent="0.2">
      <c r="A22" s="37">
        <v>13</v>
      </c>
      <c r="B22" s="58" t="s">
        <v>565</v>
      </c>
      <c r="C22" s="38">
        <v>200</v>
      </c>
      <c r="D22" s="36" t="s">
        <v>163</v>
      </c>
      <c r="E22" s="39"/>
      <c r="F22" s="39"/>
      <c r="G22" s="40">
        <f t="shared" si="6"/>
        <v>0</v>
      </c>
      <c r="H22" s="41">
        <f t="shared" si="7"/>
        <v>0</v>
      </c>
      <c r="I22" s="40">
        <f t="shared" si="8"/>
        <v>0</v>
      </c>
      <c r="J22" s="62"/>
      <c r="K22" s="46"/>
      <c r="L22" s="46"/>
    </row>
    <row r="23" spans="1:12" x14ac:dyDescent="0.2">
      <c r="A23" s="37">
        <v>14</v>
      </c>
      <c r="B23" s="58" t="s">
        <v>384</v>
      </c>
      <c r="C23" s="38">
        <v>800</v>
      </c>
      <c r="D23" s="36" t="s">
        <v>163</v>
      </c>
      <c r="E23" s="39"/>
      <c r="F23" s="39"/>
      <c r="G23" s="40">
        <f t="shared" si="6"/>
        <v>0</v>
      </c>
      <c r="H23" s="41">
        <f t="shared" si="7"/>
        <v>0</v>
      </c>
      <c r="I23" s="40">
        <f t="shared" si="8"/>
        <v>0</v>
      </c>
      <c r="J23" s="62"/>
      <c r="K23" s="46"/>
      <c r="L23" s="46"/>
    </row>
    <row r="24" spans="1:12" x14ac:dyDescent="0.2">
      <c r="A24" s="37">
        <v>15</v>
      </c>
      <c r="B24" s="58" t="s">
        <v>385</v>
      </c>
      <c r="C24" s="38">
        <v>80</v>
      </c>
      <c r="D24" s="36" t="s">
        <v>163</v>
      </c>
      <c r="E24" s="39"/>
      <c r="F24" s="39"/>
      <c r="G24" s="40">
        <f t="shared" si="6"/>
        <v>0</v>
      </c>
      <c r="H24" s="41">
        <f t="shared" si="7"/>
        <v>0</v>
      </c>
      <c r="I24" s="40">
        <f t="shared" si="8"/>
        <v>0</v>
      </c>
      <c r="J24" s="62"/>
      <c r="K24" s="46"/>
      <c r="L24" s="46"/>
    </row>
    <row r="25" spans="1:12" x14ac:dyDescent="0.2">
      <c r="A25" s="37">
        <v>16</v>
      </c>
      <c r="B25" s="58" t="s">
        <v>386</v>
      </c>
      <c r="C25" s="38">
        <v>5</v>
      </c>
      <c r="D25" s="36" t="s">
        <v>163</v>
      </c>
      <c r="E25" s="39"/>
      <c r="F25" s="39"/>
      <c r="G25" s="40">
        <f t="shared" si="6"/>
        <v>0</v>
      </c>
      <c r="H25" s="41">
        <f t="shared" si="7"/>
        <v>0</v>
      </c>
      <c r="I25" s="40">
        <f t="shared" si="8"/>
        <v>0</v>
      </c>
      <c r="J25" s="62"/>
      <c r="K25" s="46"/>
      <c r="L25" s="46"/>
    </row>
    <row r="26" spans="1:12" x14ac:dyDescent="0.2">
      <c r="A26" s="37">
        <v>17</v>
      </c>
      <c r="B26" s="58" t="s">
        <v>387</v>
      </c>
      <c r="C26" s="38">
        <v>40</v>
      </c>
      <c r="D26" s="36" t="s">
        <v>163</v>
      </c>
      <c r="E26" s="39"/>
      <c r="F26" s="39"/>
      <c r="G26" s="40">
        <f t="shared" si="6"/>
        <v>0</v>
      </c>
      <c r="H26" s="41">
        <f t="shared" si="7"/>
        <v>0</v>
      </c>
      <c r="I26" s="40">
        <f t="shared" si="8"/>
        <v>0</v>
      </c>
      <c r="J26" s="62"/>
      <c r="K26" s="46"/>
      <c r="L26" s="46"/>
    </row>
    <row r="27" spans="1:12" ht="14.25" customHeight="1" x14ac:dyDescent="0.2">
      <c r="A27" s="37">
        <v>18</v>
      </c>
      <c r="B27" s="58" t="s">
        <v>388</v>
      </c>
      <c r="C27" s="38">
        <v>1000</v>
      </c>
      <c r="D27" s="36" t="s">
        <v>163</v>
      </c>
      <c r="E27" s="39"/>
      <c r="F27" s="39"/>
      <c r="G27" s="40">
        <f t="shared" si="6"/>
        <v>0</v>
      </c>
      <c r="H27" s="41">
        <f t="shared" si="7"/>
        <v>0</v>
      </c>
      <c r="I27" s="40">
        <f t="shared" si="8"/>
        <v>0</v>
      </c>
      <c r="J27" s="62"/>
      <c r="K27" s="46"/>
      <c r="L27" s="46"/>
    </row>
    <row r="28" spans="1:12" x14ac:dyDescent="0.2">
      <c r="A28" s="37">
        <v>19</v>
      </c>
      <c r="B28" s="58" t="s">
        <v>389</v>
      </c>
      <c r="C28" s="38">
        <v>2</v>
      </c>
      <c r="D28" s="36" t="s">
        <v>163</v>
      </c>
      <c r="E28" s="39"/>
      <c r="F28" s="39"/>
      <c r="G28" s="40">
        <f t="shared" si="6"/>
        <v>0</v>
      </c>
      <c r="H28" s="41">
        <f t="shared" si="7"/>
        <v>0</v>
      </c>
      <c r="I28" s="40">
        <f t="shared" si="8"/>
        <v>0</v>
      </c>
      <c r="J28" s="62"/>
      <c r="K28" s="46"/>
      <c r="L28" s="46"/>
    </row>
    <row r="29" spans="1:12" x14ac:dyDescent="0.2">
      <c r="A29" s="37">
        <v>20</v>
      </c>
      <c r="B29" s="58" t="s">
        <v>390</v>
      </c>
      <c r="C29" s="38">
        <v>2</v>
      </c>
      <c r="D29" s="36" t="s">
        <v>163</v>
      </c>
      <c r="E29" s="39"/>
      <c r="F29" s="39"/>
      <c r="G29" s="40">
        <f t="shared" si="6"/>
        <v>0</v>
      </c>
      <c r="H29" s="41">
        <f t="shared" si="7"/>
        <v>0</v>
      </c>
      <c r="I29" s="40">
        <f t="shared" si="8"/>
        <v>0</v>
      </c>
      <c r="J29" s="62"/>
      <c r="K29" s="46"/>
      <c r="L29" s="46"/>
    </row>
    <row r="30" spans="1:12" x14ac:dyDescent="0.2">
      <c r="A30" s="37">
        <v>21</v>
      </c>
      <c r="B30" s="58" t="s">
        <v>391</v>
      </c>
      <c r="C30" s="38">
        <v>30</v>
      </c>
      <c r="D30" s="36" t="s">
        <v>163</v>
      </c>
      <c r="E30" s="39"/>
      <c r="F30" s="39"/>
      <c r="G30" s="40">
        <f t="shared" si="6"/>
        <v>0</v>
      </c>
      <c r="H30" s="41">
        <f t="shared" si="7"/>
        <v>0</v>
      </c>
      <c r="I30" s="40">
        <f t="shared" si="8"/>
        <v>0</v>
      </c>
      <c r="J30" s="62"/>
      <c r="K30" s="46"/>
      <c r="L30" s="46"/>
    </row>
    <row r="31" spans="1:12" x14ac:dyDescent="0.2">
      <c r="A31" s="37">
        <v>22</v>
      </c>
      <c r="B31" s="58" t="s">
        <v>392</v>
      </c>
      <c r="C31" s="38">
        <v>80</v>
      </c>
      <c r="D31" s="36" t="s">
        <v>163</v>
      </c>
      <c r="E31" s="39"/>
      <c r="F31" s="39"/>
      <c r="G31" s="40">
        <f t="shared" si="6"/>
        <v>0</v>
      </c>
      <c r="H31" s="41">
        <f t="shared" si="7"/>
        <v>0</v>
      </c>
      <c r="I31" s="40">
        <f t="shared" si="8"/>
        <v>0</v>
      </c>
      <c r="J31" s="62"/>
      <c r="K31" s="46"/>
      <c r="L31" s="46"/>
    </row>
    <row r="32" spans="1:12" x14ac:dyDescent="0.2">
      <c r="A32" s="37">
        <v>23</v>
      </c>
      <c r="B32" s="58" t="s">
        <v>393</v>
      </c>
      <c r="C32" s="38">
        <v>10</v>
      </c>
      <c r="D32" s="36" t="s">
        <v>163</v>
      </c>
      <c r="E32" s="39"/>
      <c r="F32" s="39"/>
      <c r="G32" s="40">
        <f t="shared" si="6"/>
        <v>0</v>
      </c>
      <c r="H32" s="41">
        <f t="shared" si="7"/>
        <v>0</v>
      </c>
      <c r="I32" s="40">
        <f t="shared" si="8"/>
        <v>0</v>
      </c>
      <c r="J32" s="62"/>
      <c r="K32" s="46"/>
      <c r="L32" s="46"/>
    </row>
    <row r="33" spans="1:12" ht="27" customHeight="1" x14ac:dyDescent="0.2">
      <c r="A33" s="37">
        <v>24</v>
      </c>
      <c r="B33" s="58" t="s">
        <v>394</v>
      </c>
      <c r="C33" s="38">
        <v>1200</v>
      </c>
      <c r="D33" s="36" t="s">
        <v>163</v>
      </c>
      <c r="E33" s="39"/>
      <c r="F33" s="39"/>
      <c r="G33" s="40">
        <f t="shared" si="6"/>
        <v>0</v>
      </c>
      <c r="H33" s="41">
        <f t="shared" si="7"/>
        <v>0</v>
      </c>
      <c r="I33" s="40">
        <f t="shared" si="8"/>
        <v>0</v>
      </c>
      <c r="J33" s="62"/>
      <c r="K33" s="46"/>
      <c r="L33" s="46"/>
    </row>
    <row r="34" spans="1:12" x14ac:dyDescent="0.2">
      <c r="A34" s="37">
        <v>25</v>
      </c>
      <c r="B34" s="58" t="s">
        <v>230</v>
      </c>
      <c r="C34" s="38">
        <v>200</v>
      </c>
      <c r="D34" s="36" t="s">
        <v>163</v>
      </c>
      <c r="E34" s="39"/>
      <c r="F34" s="39"/>
      <c r="G34" s="40">
        <f t="shared" si="6"/>
        <v>0</v>
      </c>
      <c r="H34" s="41">
        <f t="shared" si="7"/>
        <v>0</v>
      </c>
      <c r="I34" s="40">
        <f t="shared" si="8"/>
        <v>0</v>
      </c>
      <c r="J34" s="62"/>
      <c r="K34" s="46"/>
      <c r="L34" s="46"/>
    </row>
    <row r="35" spans="1:12" ht="18.75" customHeight="1" x14ac:dyDescent="0.2">
      <c r="A35" s="37">
        <v>26</v>
      </c>
      <c r="B35" s="58" t="s">
        <v>231</v>
      </c>
      <c r="C35" s="38">
        <v>200</v>
      </c>
      <c r="D35" s="36" t="s">
        <v>163</v>
      </c>
      <c r="E35" s="39"/>
      <c r="F35" s="39"/>
      <c r="G35" s="40">
        <f t="shared" si="6"/>
        <v>0</v>
      </c>
      <c r="H35" s="41">
        <f t="shared" si="7"/>
        <v>0</v>
      </c>
      <c r="I35" s="40">
        <f t="shared" si="8"/>
        <v>0</v>
      </c>
      <c r="J35" s="62"/>
      <c r="K35" s="46"/>
      <c r="L35" s="46"/>
    </row>
    <row r="36" spans="1:12" x14ac:dyDescent="0.2">
      <c r="A36" s="37">
        <v>27</v>
      </c>
      <c r="B36" s="58" t="s">
        <v>232</v>
      </c>
      <c r="C36" s="38">
        <v>200</v>
      </c>
      <c r="D36" s="36" t="s">
        <v>163</v>
      </c>
      <c r="E36" s="39"/>
      <c r="F36" s="39"/>
      <c r="G36" s="40">
        <f t="shared" si="6"/>
        <v>0</v>
      </c>
      <c r="H36" s="41">
        <f t="shared" si="7"/>
        <v>0</v>
      </c>
      <c r="I36" s="40">
        <f t="shared" si="8"/>
        <v>0</v>
      </c>
      <c r="J36" s="62"/>
      <c r="K36" s="46"/>
      <c r="L36" s="46"/>
    </row>
    <row r="37" spans="1:12" x14ac:dyDescent="0.2">
      <c r="A37" s="37">
        <v>28</v>
      </c>
      <c r="B37" s="58" t="s">
        <v>395</v>
      </c>
      <c r="C37" s="38">
        <v>150</v>
      </c>
      <c r="D37" s="36" t="s">
        <v>163</v>
      </c>
      <c r="E37" s="39"/>
      <c r="F37" s="39"/>
      <c r="G37" s="40">
        <f t="shared" si="6"/>
        <v>0</v>
      </c>
      <c r="H37" s="41">
        <f t="shared" si="7"/>
        <v>0</v>
      </c>
      <c r="I37" s="40">
        <f t="shared" si="8"/>
        <v>0</v>
      </c>
      <c r="J37" s="62"/>
      <c r="K37" s="46"/>
      <c r="L37" s="46"/>
    </row>
    <row r="38" spans="1:12" x14ac:dyDescent="0.2">
      <c r="A38" s="37">
        <v>29</v>
      </c>
      <c r="B38" s="58" t="s">
        <v>396</v>
      </c>
      <c r="C38" s="38">
        <v>120</v>
      </c>
      <c r="D38" s="36" t="s">
        <v>163</v>
      </c>
      <c r="E38" s="39"/>
      <c r="F38" s="39"/>
      <c r="G38" s="40">
        <f t="shared" si="6"/>
        <v>0</v>
      </c>
      <c r="H38" s="41">
        <f t="shared" si="7"/>
        <v>0</v>
      </c>
      <c r="I38" s="40">
        <f t="shared" si="8"/>
        <v>0</v>
      </c>
      <c r="J38" s="62"/>
      <c r="K38" s="46"/>
      <c r="L38" s="46"/>
    </row>
    <row r="39" spans="1:12" x14ac:dyDescent="0.2">
      <c r="A39" s="37">
        <v>30</v>
      </c>
      <c r="B39" s="58" t="s">
        <v>397</v>
      </c>
      <c r="C39" s="38">
        <v>10</v>
      </c>
      <c r="D39" s="36" t="s">
        <v>163</v>
      </c>
      <c r="E39" s="39"/>
      <c r="F39" s="39"/>
      <c r="G39" s="40">
        <f t="shared" si="6"/>
        <v>0</v>
      </c>
      <c r="H39" s="41">
        <f t="shared" si="7"/>
        <v>0</v>
      </c>
      <c r="I39" s="40">
        <f t="shared" si="8"/>
        <v>0</v>
      </c>
      <c r="J39" s="62"/>
      <c r="K39" s="46"/>
      <c r="L39" s="46"/>
    </row>
    <row r="40" spans="1:12" ht="22.5" customHeight="1" x14ac:dyDescent="0.2">
      <c r="A40" s="37">
        <v>31</v>
      </c>
      <c r="B40" s="58" t="s">
        <v>398</v>
      </c>
      <c r="C40" s="38">
        <v>300</v>
      </c>
      <c r="D40" s="36" t="s">
        <v>163</v>
      </c>
      <c r="E40" s="39"/>
      <c r="F40" s="39"/>
      <c r="G40" s="40">
        <f t="shared" si="6"/>
        <v>0</v>
      </c>
      <c r="H40" s="41">
        <f t="shared" si="7"/>
        <v>0</v>
      </c>
      <c r="I40" s="40">
        <f t="shared" si="8"/>
        <v>0</v>
      </c>
      <c r="J40" s="62"/>
      <c r="K40" s="46"/>
      <c r="L40" s="46"/>
    </row>
    <row r="41" spans="1:12" ht="22.5" customHeight="1" x14ac:dyDescent="0.2">
      <c r="A41" s="37">
        <v>32</v>
      </c>
      <c r="B41" s="58" t="s">
        <v>399</v>
      </c>
      <c r="C41" s="38">
        <v>100</v>
      </c>
      <c r="D41" s="36" t="s">
        <v>163</v>
      </c>
      <c r="E41" s="39"/>
      <c r="F41" s="39"/>
      <c r="G41" s="40">
        <f t="shared" si="6"/>
        <v>0</v>
      </c>
      <c r="H41" s="41">
        <f t="shared" si="7"/>
        <v>0</v>
      </c>
      <c r="I41" s="40">
        <f t="shared" si="8"/>
        <v>0</v>
      </c>
      <c r="J41" s="62"/>
      <c r="K41" s="46"/>
      <c r="L41" s="46"/>
    </row>
    <row r="42" spans="1:12" x14ac:dyDescent="0.2">
      <c r="A42" s="37">
        <v>33</v>
      </c>
      <c r="B42" s="58" t="s">
        <v>400</v>
      </c>
      <c r="C42" s="38">
        <v>150</v>
      </c>
      <c r="D42" s="36" t="s">
        <v>163</v>
      </c>
      <c r="E42" s="39"/>
      <c r="F42" s="39"/>
      <c r="G42" s="40">
        <f t="shared" si="6"/>
        <v>0</v>
      </c>
      <c r="H42" s="41">
        <f t="shared" si="7"/>
        <v>0</v>
      </c>
      <c r="I42" s="40">
        <f t="shared" si="8"/>
        <v>0</v>
      </c>
      <c r="J42" s="62"/>
      <c r="K42" s="46"/>
      <c r="L42" s="46"/>
    </row>
    <row r="43" spans="1:12" x14ac:dyDescent="0.2">
      <c r="A43" s="37">
        <v>34</v>
      </c>
      <c r="B43" s="58" t="s">
        <v>401</v>
      </c>
      <c r="C43" s="38">
        <v>40</v>
      </c>
      <c r="D43" s="36" t="s">
        <v>163</v>
      </c>
      <c r="E43" s="39"/>
      <c r="F43" s="39"/>
      <c r="G43" s="40">
        <f t="shared" si="6"/>
        <v>0</v>
      </c>
      <c r="H43" s="41">
        <f t="shared" si="7"/>
        <v>0</v>
      </c>
      <c r="I43" s="40">
        <f t="shared" si="8"/>
        <v>0</v>
      </c>
      <c r="J43" s="62"/>
      <c r="K43" s="46"/>
      <c r="L43" s="46"/>
    </row>
    <row r="44" spans="1:12" x14ac:dyDescent="0.2">
      <c r="A44" s="37">
        <v>35</v>
      </c>
      <c r="B44" s="58" t="s">
        <v>402</v>
      </c>
      <c r="C44" s="38">
        <v>300</v>
      </c>
      <c r="D44" s="36" t="s">
        <v>163</v>
      </c>
      <c r="E44" s="39"/>
      <c r="F44" s="39"/>
      <c r="G44" s="40">
        <f t="shared" si="6"/>
        <v>0</v>
      </c>
      <c r="H44" s="41">
        <f t="shared" si="7"/>
        <v>0</v>
      </c>
      <c r="I44" s="40">
        <f t="shared" si="8"/>
        <v>0</v>
      </c>
      <c r="J44" s="62"/>
      <c r="K44" s="46"/>
      <c r="L44" s="46"/>
    </row>
    <row r="45" spans="1:12" x14ac:dyDescent="0.2">
      <c r="A45" s="37">
        <v>36</v>
      </c>
      <c r="B45" s="58" t="s">
        <v>403</v>
      </c>
      <c r="C45" s="38">
        <v>200</v>
      </c>
      <c r="D45" s="36" t="s">
        <v>163</v>
      </c>
      <c r="E45" s="39"/>
      <c r="F45" s="39"/>
      <c r="G45" s="40">
        <f t="shared" si="6"/>
        <v>0</v>
      </c>
      <c r="H45" s="41">
        <f t="shared" si="7"/>
        <v>0</v>
      </c>
      <c r="I45" s="40">
        <f t="shared" si="8"/>
        <v>0</v>
      </c>
      <c r="J45" s="62"/>
      <c r="K45" s="46"/>
      <c r="L45" s="46"/>
    </row>
    <row r="46" spans="1:12" ht="27.75" customHeight="1" x14ac:dyDescent="0.2">
      <c r="A46" s="37">
        <v>37</v>
      </c>
      <c r="B46" s="58" t="s">
        <v>233</v>
      </c>
      <c r="C46" s="38">
        <v>50</v>
      </c>
      <c r="D46" s="36" t="s">
        <v>163</v>
      </c>
      <c r="E46" s="39"/>
      <c r="F46" s="39"/>
      <c r="G46" s="40">
        <f t="shared" si="6"/>
        <v>0</v>
      </c>
      <c r="H46" s="41">
        <f t="shared" si="7"/>
        <v>0</v>
      </c>
      <c r="I46" s="40">
        <f t="shared" si="8"/>
        <v>0</v>
      </c>
      <c r="J46" s="62"/>
      <c r="K46" s="46"/>
      <c r="L46" s="46"/>
    </row>
    <row r="47" spans="1:12" ht="21.75" customHeight="1" x14ac:dyDescent="0.2">
      <c r="A47" s="37">
        <v>38</v>
      </c>
      <c r="B47" s="58" t="s">
        <v>234</v>
      </c>
      <c r="C47" s="38">
        <v>20</v>
      </c>
      <c r="D47" s="36" t="s">
        <v>163</v>
      </c>
      <c r="E47" s="39"/>
      <c r="F47" s="39"/>
      <c r="G47" s="40">
        <f t="shared" si="6"/>
        <v>0</v>
      </c>
      <c r="H47" s="41">
        <f t="shared" si="7"/>
        <v>0</v>
      </c>
      <c r="I47" s="40">
        <f t="shared" si="8"/>
        <v>0</v>
      </c>
      <c r="J47" s="62"/>
      <c r="K47" s="46"/>
      <c r="L47" s="46"/>
    </row>
    <row r="48" spans="1:12" ht="21.75" customHeight="1" x14ac:dyDescent="0.2">
      <c r="A48" s="37">
        <v>39</v>
      </c>
      <c r="B48" s="58" t="s">
        <v>235</v>
      </c>
      <c r="C48" s="38">
        <v>10</v>
      </c>
      <c r="D48" s="36" t="s">
        <v>163</v>
      </c>
      <c r="E48" s="39"/>
      <c r="F48" s="39"/>
      <c r="G48" s="40">
        <f t="shared" si="6"/>
        <v>0</v>
      </c>
      <c r="H48" s="41">
        <f t="shared" si="7"/>
        <v>0</v>
      </c>
      <c r="I48" s="40">
        <f t="shared" si="8"/>
        <v>0</v>
      </c>
      <c r="J48" s="62"/>
      <c r="K48" s="46"/>
      <c r="L48" s="46"/>
    </row>
    <row r="49" spans="1:12" ht="16.5" customHeight="1" x14ac:dyDescent="0.2">
      <c r="A49" s="62"/>
      <c r="B49" s="59" t="s">
        <v>170</v>
      </c>
      <c r="C49" s="54" t="s">
        <v>159</v>
      </c>
      <c r="D49" s="55" t="s">
        <v>159</v>
      </c>
      <c r="E49" s="55" t="s">
        <v>159</v>
      </c>
      <c r="F49" s="55" t="s">
        <v>159</v>
      </c>
      <c r="G49" s="55">
        <f>SUM(G18:G48)</f>
        <v>0</v>
      </c>
      <c r="H49" s="55">
        <f t="shared" ref="H49:I49" si="9">SUM(H18:H48)</f>
        <v>0</v>
      </c>
      <c r="I49" s="55">
        <f t="shared" si="9"/>
        <v>0</v>
      </c>
      <c r="J49" s="55" t="s">
        <v>159</v>
      </c>
      <c r="K49" s="55">
        <f t="shared" ref="K49" si="10">SUM(K18:K48)</f>
        <v>0</v>
      </c>
      <c r="L49" s="55">
        <f t="shared" ref="L49" si="11">SUM(L18:L48)</f>
        <v>0</v>
      </c>
    </row>
    <row r="50" spans="1:12" ht="16.5" customHeight="1" x14ac:dyDescent="0.2">
      <c r="A50" s="162" t="s">
        <v>739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4"/>
    </row>
    <row r="51" spans="1:12" x14ac:dyDescent="0.2">
      <c r="A51" s="62">
        <v>40</v>
      </c>
      <c r="B51" s="58" t="s">
        <v>404</v>
      </c>
      <c r="C51" s="38">
        <v>6000</v>
      </c>
      <c r="D51" s="36" t="s">
        <v>163</v>
      </c>
      <c r="E51" s="39"/>
      <c r="F51" s="39"/>
      <c r="G51" s="40">
        <f>C51*F51</f>
        <v>0</v>
      </c>
      <c r="H51" s="41">
        <f>G51*0.095</f>
        <v>0</v>
      </c>
      <c r="I51" s="40">
        <f>G51+H51</f>
        <v>0</v>
      </c>
      <c r="J51" s="55"/>
      <c r="K51" s="46"/>
      <c r="L51" s="46"/>
    </row>
    <row r="52" spans="1:12" ht="16.5" customHeight="1" x14ac:dyDescent="0.2">
      <c r="A52" s="37">
        <v>41</v>
      </c>
      <c r="B52" s="58" t="s">
        <v>137</v>
      </c>
      <c r="C52" s="38">
        <v>1000</v>
      </c>
      <c r="D52" s="36" t="s">
        <v>163</v>
      </c>
      <c r="E52" s="39"/>
      <c r="F52" s="39"/>
      <c r="G52" s="40">
        <f>C52*F52</f>
        <v>0</v>
      </c>
      <c r="H52" s="41">
        <f t="shared" ref="H52:H54" si="12">G52*0.095</f>
        <v>0</v>
      </c>
      <c r="I52" s="40">
        <f>G52+H52</f>
        <v>0</v>
      </c>
      <c r="J52" s="62"/>
      <c r="K52" s="46"/>
      <c r="L52" s="46"/>
    </row>
    <row r="53" spans="1:12" x14ac:dyDescent="0.2">
      <c r="A53" s="37">
        <v>42</v>
      </c>
      <c r="B53" s="58" t="s">
        <v>405</v>
      </c>
      <c r="C53" s="38">
        <v>2000</v>
      </c>
      <c r="D53" s="36" t="s">
        <v>163</v>
      </c>
      <c r="E53" s="39"/>
      <c r="F53" s="39"/>
      <c r="G53" s="40">
        <f>C53*F53</f>
        <v>0</v>
      </c>
      <c r="H53" s="41">
        <f t="shared" si="12"/>
        <v>0</v>
      </c>
      <c r="I53" s="40">
        <f>G53+H53</f>
        <v>0</v>
      </c>
      <c r="J53" s="62"/>
      <c r="K53" s="46"/>
      <c r="L53" s="46"/>
    </row>
    <row r="54" spans="1:12" x14ac:dyDescent="0.2">
      <c r="A54" s="37">
        <v>43</v>
      </c>
      <c r="B54" s="58" t="s">
        <v>138</v>
      </c>
      <c r="C54" s="38">
        <v>500</v>
      </c>
      <c r="D54" s="36" t="s">
        <v>163</v>
      </c>
      <c r="E54" s="39"/>
      <c r="F54" s="39"/>
      <c r="G54" s="40">
        <f>C54*F54</f>
        <v>0</v>
      </c>
      <c r="H54" s="41">
        <f t="shared" si="12"/>
        <v>0</v>
      </c>
      <c r="I54" s="40">
        <f>G54+H54</f>
        <v>0</v>
      </c>
      <c r="J54" s="62"/>
      <c r="K54" s="46"/>
      <c r="L54" s="46"/>
    </row>
    <row r="55" spans="1:12" x14ac:dyDescent="0.2">
      <c r="A55" s="37"/>
      <c r="B55" s="59" t="s">
        <v>170</v>
      </c>
      <c r="C55" s="54" t="s">
        <v>159</v>
      </c>
      <c r="D55" s="55" t="s">
        <v>159</v>
      </c>
      <c r="E55" s="55"/>
      <c r="F55" s="55"/>
      <c r="G55" s="55">
        <f>SUM(G51:G54)</f>
        <v>0</v>
      </c>
      <c r="H55" s="55">
        <f t="shared" ref="H55:I55" si="13">SUM(H51:H54)</f>
        <v>0</v>
      </c>
      <c r="I55" s="55">
        <f t="shared" si="13"/>
        <v>0</v>
      </c>
      <c r="J55" s="55" t="s">
        <v>159</v>
      </c>
      <c r="K55" s="55">
        <f t="shared" ref="K55" si="14">SUM(K51:K54)</f>
        <v>0</v>
      </c>
      <c r="L55" s="55">
        <f t="shared" ref="L55" si="15">SUM(L51:L54)</f>
        <v>0</v>
      </c>
    </row>
    <row r="56" spans="1:12" ht="16.5" customHeight="1" x14ac:dyDescent="0.2">
      <c r="A56" s="188" t="s">
        <v>740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90"/>
    </row>
    <row r="57" spans="1:12" ht="25.5" x14ac:dyDescent="0.2">
      <c r="A57" s="37">
        <v>44</v>
      </c>
      <c r="B57" s="58" t="s">
        <v>43</v>
      </c>
      <c r="C57" s="38">
        <v>300</v>
      </c>
      <c r="D57" s="36" t="s">
        <v>163</v>
      </c>
      <c r="E57" s="39"/>
      <c r="F57" s="39"/>
      <c r="G57" s="40">
        <f>C57*F57</f>
        <v>0</v>
      </c>
      <c r="H57" s="41">
        <f>G57*0.095</f>
        <v>0</v>
      </c>
      <c r="I57" s="40">
        <f>G57+H57</f>
        <v>0</v>
      </c>
      <c r="J57" s="62"/>
      <c r="K57" s="46"/>
      <c r="L57" s="46"/>
    </row>
    <row r="58" spans="1:12" ht="25.5" x14ac:dyDescent="0.2">
      <c r="A58" s="37">
        <v>45</v>
      </c>
      <c r="B58" s="58" t="s">
        <v>44</v>
      </c>
      <c r="C58" s="38">
        <v>100</v>
      </c>
      <c r="D58" s="36" t="s">
        <v>163</v>
      </c>
      <c r="E58" s="39"/>
      <c r="F58" s="39"/>
      <c r="G58" s="40">
        <f>C58*F58</f>
        <v>0</v>
      </c>
      <c r="H58" s="41">
        <f t="shared" ref="H58:H61" si="16">G58*0.095</f>
        <v>0</v>
      </c>
      <c r="I58" s="40">
        <f>G58+H58</f>
        <v>0</v>
      </c>
      <c r="J58" s="62"/>
      <c r="K58" s="46"/>
      <c r="L58" s="46"/>
    </row>
    <row r="59" spans="1:12" x14ac:dyDescent="0.2">
      <c r="A59" s="37">
        <v>46</v>
      </c>
      <c r="B59" s="58" t="s">
        <v>144</v>
      </c>
      <c r="C59" s="38">
        <v>5</v>
      </c>
      <c r="D59" s="36" t="s">
        <v>163</v>
      </c>
      <c r="E59" s="63"/>
      <c r="F59" s="63"/>
      <c r="G59" s="64"/>
      <c r="H59" s="41">
        <f t="shared" si="16"/>
        <v>0</v>
      </c>
      <c r="I59" s="64"/>
      <c r="J59" s="65"/>
      <c r="K59" s="46"/>
      <c r="L59" s="46"/>
    </row>
    <row r="60" spans="1:12" s="21" customFormat="1" x14ac:dyDescent="0.2">
      <c r="A60" s="37">
        <v>47</v>
      </c>
      <c r="B60" s="58" t="s">
        <v>406</v>
      </c>
      <c r="C60" s="43">
        <v>30</v>
      </c>
      <c r="D60" s="49" t="s">
        <v>163</v>
      </c>
      <c r="E60" s="39"/>
      <c r="F60" s="39"/>
      <c r="G60" s="40">
        <f>C60*F60</f>
        <v>0</v>
      </c>
      <c r="H60" s="41">
        <f t="shared" si="16"/>
        <v>0</v>
      </c>
      <c r="I60" s="40">
        <f>G60+H60</f>
        <v>0</v>
      </c>
      <c r="J60" s="62"/>
      <c r="K60" s="46"/>
      <c r="L60" s="46"/>
    </row>
    <row r="61" spans="1:12" ht="24.75" customHeight="1" x14ac:dyDescent="0.2">
      <c r="A61" s="37">
        <v>48</v>
      </c>
      <c r="B61" s="58" t="s">
        <v>407</v>
      </c>
      <c r="C61" s="43">
        <v>50</v>
      </c>
      <c r="D61" s="49" t="s">
        <v>163</v>
      </c>
      <c r="E61" s="39"/>
      <c r="F61" s="39"/>
      <c r="G61" s="40">
        <f>C61*F61</f>
        <v>0</v>
      </c>
      <c r="H61" s="41">
        <f t="shared" si="16"/>
        <v>0</v>
      </c>
      <c r="I61" s="40">
        <f>G61+H61</f>
        <v>0</v>
      </c>
      <c r="J61" s="62"/>
      <c r="K61" s="46"/>
      <c r="L61" s="46"/>
    </row>
    <row r="62" spans="1:12" x14ac:dyDescent="0.2">
      <c r="A62" s="37"/>
      <c r="B62" s="59" t="s">
        <v>267</v>
      </c>
      <c r="C62" s="54" t="s">
        <v>159</v>
      </c>
      <c r="D62" s="55" t="s">
        <v>159</v>
      </c>
      <c r="E62" s="45"/>
      <c r="F62" s="45"/>
      <c r="G62" s="45">
        <f>SUM(G57:G61)</f>
        <v>0</v>
      </c>
      <c r="H62" s="45">
        <f t="shared" ref="H62:I62" si="17">SUM(H57:H61)</f>
        <v>0</v>
      </c>
      <c r="I62" s="45">
        <f t="shared" si="17"/>
        <v>0</v>
      </c>
      <c r="J62" s="55" t="s">
        <v>159</v>
      </c>
      <c r="K62" s="45">
        <f t="shared" ref="K62" si="18">SUM(K57:K61)</f>
        <v>0</v>
      </c>
      <c r="L62" s="45">
        <f t="shared" ref="L62" si="19">SUM(L57:L61)</f>
        <v>0</v>
      </c>
    </row>
    <row r="63" spans="1:12" ht="16.5" customHeight="1" x14ac:dyDescent="0.2">
      <c r="A63" s="162" t="s">
        <v>741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4"/>
    </row>
    <row r="64" spans="1:12" x14ac:dyDescent="0.2">
      <c r="A64" s="37">
        <v>51</v>
      </c>
      <c r="B64" s="58" t="s">
        <v>408</v>
      </c>
      <c r="C64" s="43">
        <v>400</v>
      </c>
      <c r="D64" s="49" t="s">
        <v>163</v>
      </c>
      <c r="E64" s="39"/>
      <c r="F64" s="39"/>
      <c r="G64" s="40">
        <f>C64*F64</f>
        <v>0</v>
      </c>
      <c r="H64" s="41">
        <f>G64*0.095</f>
        <v>0</v>
      </c>
      <c r="I64" s="40">
        <f>G64+H64</f>
        <v>0</v>
      </c>
      <c r="J64" s="62"/>
      <c r="K64" s="46"/>
      <c r="L64" s="46"/>
    </row>
    <row r="65" spans="1:12" x14ac:dyDescent="0.2">
      <c r="A65" s="37">
        <v>52</v>
      </c>
      <c r="B65" s="58" t="s">
        <v>409</v>
      </c>
      <c r="C65" s="43">
        <v>150</v>
      </c>
      <c r="D65" s="49" t="s">
        <v>163</v>
      </c>
      <c r="E65" s="39"/>
      <c r="F65" s="39"/>
      <c r="G65" s="40">
        <f t="shared" ref="G65:G80" si="20">C65*F65</f>
        <v>0</v>
      </c>
      <c r="H65" s="41">
        <f t="shared" ref="H65:H80" si="21">G65*0.095</f>
        <v>0</v>
      </c>
      <c r="I65" s="40">
        <f t="shared" ref="I65:I80" si="22">G65+H65</f>
        <v>0</v>
      </c>
      <c r="J65" s="62"/>
      <c r="K65" s="46"/>
      <c r="L65" s="46"/>
    </row>
    <row r="66" spans="1:12" x14ac:dyDescent="0.2">
      <c r="A66" s="37">
        <v>53</v>
      </c>
      <c r="B66" s="58" t="s">
        <v>410</v>
      </c>
      <c r="C66" s="43">
        <v>2</v>
      </c>
      <c r="D66" s="49" t="s">
        <v>163</v>
      </c>
      <c r="E66" s="39"/>
      <c r="F66" s="39"/>
      <c r="G66" s="40">
        <f t="shared" si="20"/>
        <v>0</v>
      </c>
      <c r="H66" s="41">
        <f t="shared" si="21"/>
        <v>0</v>
      </c>
      <c r="I66" s="40">
        <f t="shared" si="22"/>
        <v>0</v>
      </c>
      <c r="J66" s="62"/>
      <c r="K66" s="46"/>
      <c r="L66" s="46"/>
    </row>
    <row r="67" spans="1:12" x14ac:dyDescent="0.2">
      <c r="A67" s="37">
        <v>54</v>
      </c>
      <c r="B67" s="58" t="s">
        <v>411</v>
      </c>
      <c r="C67" s="43">
        <v>2</v>
      </c>
      <c r="D67" s="49" t="s">
        <v>163</v>
      </c>
      <c r="E67" s="39"/>
      <c r="F67" s="39"/>
      <c r="G67" s="40">
        <f t="shared" si="20"/>
        <v>0</v>
      </c>
      <c r="H67" s="41">
        <f t="shared" si="21"/>
        <v>0</v>
      </c>
      <c r="I67" s="40">
        <f t="shared" si="22"/>
        <v>0</v>
      </c>
      <c r="J67" s="62"/>
      <c r="K67" s="46"/>
      <c r="L67" s="46"/>
    </row>
    <row r="68" spans="1:12" x14ac:dyDescent="0.2">
      <c r="A68" s="37">
        <v>55</v>
      </c>
      <c r="B68" s="58" t="s">
        <v>412</v>
      </c>
      <c r="C68" s="43">
        <v>2</v>
      </c>
      <c r="D68" s="49" t="s">
        <v>163</v>
      </c>
      <c r="E68" s="39"/>
      <c r="F68" s="39"/>
      <c r="G68" s="40">
        <f t="shared" si="20"/>
        <v>0</v>
      </c>
      <c r="H68" s="41">
        <f t="shared" si="21"/>
        <v>0</v>
      </c>
      <c r="I68" s="40">
        <f t="shared" si="22"/>
        <v>0</v>
      </c>
      <c r="J68" s="62"/>
      <c r="K68" s="46"/>
      <c r="L68" s="46"/>
    </row>
    <row r="69" spans="1:12" x14ac:dyDescent="0.2">
      <c r="A69" s="37">
        <v>56</v>
      </c>
      <c r="B69" s="58" t="s">
        <v>413</v>
      </c>
      <c r="C69" s="43">
        <v>400</v>
      </c>
      <c r="D69" s="49" t="s">
        <v>163</v>
      </c>
      <c r="E69" s="39"/>
      <c r="F69" s="39"/>
      <c r="G69" s="40">
        <f t="shared" si="20"/>
        <v>0</v>
      </c>
      <c r="H69" s="41">
        <f t="shared" si="21"/>
        <v>0</v>
      </c>
      <c r="I69" s="40">
        <f t="shared" si="22"/>
        <v>0</v>
      </c>
      <c r="J69" s="62"/>
      <c r="K69" s="46"/>
      <c r="L69" s="46"/>
    </row>
    <row r="70" spans="1:12" ht="29.25" customHeight="1" x14ac:dyDescent="0.2">
      <c r="A70" s="37">
        <v>57</v>
      </c>
      <c r="B70" s="58" t="s">
        <v>429</v>
      </c>
      <c r="C70" s="43">
        <v>400</v>
      </c>
      <c r="D70" s="49" t="s">
        <v>163</v>
      </c>
      <c r="E70" s="39"/>
      <c r="F70" s="39"/>
      <c r="G70" s="40">
        <f t="shared" si="20"/>
        <v>0</v>
      </c>
      <c r="H70" s="41">
        <f t="shared" si="21"/>
        <v>0</v>
      </c>
      <c r="I70" s="40">
        <f t="shared" si="22"/>
        <v>0</v>
      </c>
      <c r="J70" s="62"/>
      <c r="K70" s="46"/>
      <c r="L70" s="46"/>
    </row>
    <row r="71" spans="1:12" x14ac:dyDescent="0.2">
      <c r="A71" s="37">
        <v>58</v>
      </c>
      <c r="B71" s="58" t="s">
        <v>428</v>
      </c>
      <c r="C71" s="43">
        <v>300</v>
      </c>
      <c r="D71" s="49" t="s">
        <v>163</v>
      </c>
      <c r="E71" s="39"/>
      <c r="F71" s="39"/>
      <c r="G71" s="40">
        <f t="shared" si="20"/>
        <v>0</v>
      </c>
      <c r="H71" s="41">
        <f t="shared" si="21"/>
        <v>0</v>
      </c>
      <c r="I71" s="40">
        <f t="shared" si="22"/>
        <v>0</v>
      </c>
      <c r="J71" s="62"/>
      <c r="K71" s="46"/>
      <c r="L71" s="46"/>
    </row>
    <row r="72" spans="1:12" x14ac:dyDescent="0.2">
      <c r="A72" s="37">
        <v>59</v>
      </c>
      <c r="B72" s="58" t="s">
        <v>414</v>
      </c>
      <c r="C72" s="43">
        <v>400</v>
      </c>
      <c r="D72" s="49" t="s">
        <v>163</v>
      </c>
      <c r="E72" s="39"/>
      <c r="F72" s="39"/>
      <c r="G72" s="40">
        <f t="shared" si="20"/>
        <v>0</v>
      </c>
      <c r="H72" s="41">
        <f t="shared" si="21"/>
        <v>0</v>
      </c>
      <c r="I72" s="40">
        <f t="shared" si="22"/>
        <v>0</v>
      </c>
      <c r="J72" s="62"/>
      <c r="K72" s="46"/>
      <c r="L72" s="46"/>
    </row>
    <row r="73" spans="1:12" x14ac:dyDescent="0.2">
      <c r="A73" s="37">
        <v>60</v>
      </c>
      <c r="B73" s="58" t="s">
        <v>431</v>
      </c>
      <c r="C73" s="43">
        <v>400</v>
      </c>
      <c r="D73" s="49" t="s">
        <v>163</v>
      </c>
      <c r="E73" s="39"/>
      <c r="F73" s="39"/>
      <c r="G73" s="40">
        <f t="shared" si="20"/>
        <v>0</v>
      </c>
      <c r="H73" s="41">
        <f t="shared" si="21"/>
        <v>0</v>
      </c>
      <c r="I73" s="40">
        <f t="shared" si="22"/>
        <v>0</v>
      </c>
      <c r="J73" s="62"/>
      <c r="K73" s="46"/>
      <c r="L73" s="46"/>
    </row>
    <row r="74" spans="1:12" x14ac:dyDescent="0.2">
      <c r="A74" s="37">
        <v>61</v>
      </c>
      <c r="B74" s="58" t="s">
        <v>432</v>
      </c>
      <c r="C74" s="43">
        <v>100</v>
      </c>
      <c r="D74" s="49" t="s">
        <v>163</v>
      </c>
      <c r="E74" s="39"/>
      <c r="F74" s="39"/>
      <c r="G74" s="40">
        <f t="shared" si="20"/>
        <v>0</v>
      </c>
      <c r="H74" s="41">
        <f t="shared" si="21"/>
        <v>0</v>
      </c>
      <c r="I74" s="40">
        <f t="shared" si="22"/>
        <v>0</v>
      </c>
      <c r="J74" s="62"/>
      <c r="K74" s="46"/>
      <c r="L74" s="46"/>
    </row>
    <row r="75" spans="1:12" x14ac:dyDescent="0.2">
      <c r="A75" s="37">
        <v>62</v>
      </c>
      <c r="B75" s="58" t="s">
        <v>415</v>
      </c>
      <c r="C75" s="47">
        <v>200</v>
      </c>
      <c r="D75" s="47" t="s">
        <v>163</v>
      </c>
      <c r="E75" s="39"/>
      <c r="F75" s="39"/>
      <c r="G75" s="40">
        <f t="shared" si="20"/>
        <v>0</v>
      </c>
      <c r="H75" s="41">
        <f t="shared" si="21"/>
        <v>0</v>
      </c>
      <c r="I75" s="40">
        <f t="shared" si="22"/>
        <v>0</v>
      </c>
      <c r="J75" s="62"/>
      <c r="K75" s="46"/>
      <c r="L75" s="46"/>
    </row>
    <row r="76" spans="1:12" x14ac:dyDescent="0.2">
      <c r="A76" s="37">
        <v>63</v>
      </c>
      <c r="B76" s="58" t="s">
        <v>416</v>
      </c>
      <c r="C76" s="47">
        <v>800</v>
      </c>
      <c r="D76" s="47" t="s">
        <v>163</v>
      </c>
      <c r="E76" s="39"/>
      <c r="F76" s="39"/>
      <c r="G76" s="40">
        <f t="shared" si="20"/>
        <v>0</v>
      </c>
      <c r="H76" s="41">
        <f t="shared" si="21"/>
        <v>0</v>
      </c>
      <c r="I76" s="40">
        <f t="shared" si="22"/>
        <v>0</v>
      </c>
      <c r="J76" s="62"/>
      <c r="K76" s="46"/>
      <c r="L76" s="46"/>
    </row>
    <row r="77" spans="1:12" x14ac:dyDescent="0.2">
      <c r="A77" s="37">
        <v>64</v>
      </c>
      <c r="B77" s="58" t="s">
        <v>417</v>
      </c>
      <c r="C77" s="47">
        <v>10</v>
      </c>
      <c r="D77" s="47" t="s">
        <v>163</v>
      </c>
      <c r="E77" s="39"/>
      <c r="F77" s="39"/>
      <c r="G77" s="40">
        <f t="shared" si="20"/>
        <v>0</v>
      </c>
      <c r="H77" s="41">
        <f t="shared" si="21"/>
        <v>0</v>
      </c>
      <c r="I77" s="40">
        <f t="shared" si="22"/>
        <v>0</v>
      </c>
      <c r="J77" s="62"/>
      <c r="K77" s="46"/>
      <c r="L77" s="46"/>
    </row>
    <row r="78" spans="1:12" x14ac:dyDescent="0.2">
      <c r="A78" s="37">
        <v>65</v>
      </c>
      <c r="B78" s="58" t="s">
        <v>430</v>
      </c>
      <c r="C78" s="47">
        <v>200</v>
      </c>
      <c r="D78" s="47" t="s">
        <v>163</v>
      </c>
      <c r="E78" s="39"/>
      <c r="F78" s="39"/>
      <c r="G78" s="40">
        <f t="shared" si="20"/>
        <v>0</v>
      </c>
      <c r="H78" s="41">
        <f t="shared" si="21"/>
        <v>0</v>
      </c>
      <c r="I78" s="40">
        <f t="shared" si="22"/>
        <v>0</v>
      </c>
      <c r="J78" s="62"/>
      <c r="K78" s="46"/>
      <c r="L78" s="46"/>
    </row>
    <row r="79" spans="1:12" ht="27" customHeight="1" x14ac:dyDescent="0.2">
      <c r="A79" s="37">
        <v>66</v>
      </c>
      <c r="B79" s="58" t="s">
        <v>236</v>
      </c>
      <c r="C79" s="47">
        <v>2500</v>
      </c>
      <c r="D79" s="47" t="s">
        <v>163</v>
      </c>
      <c r="E79" s="39"/>
      <c r="F79" s="39"/>
      <c r="G79" s="40">
        <f t="shared" si="20"/>
        <v>0</v>
      </c>
      <c r="H79" s="41">
        <f t="shared" si="21"/>
        <v>0</v>
      </c>
      <c r="I79" s="40">
        <f t="shared" si="22"/>
        <v>0</v>
      </c>
      <c r="J79" s="62"/>
      <c r="K79" s="46"/>
      <c r="L79" s="46"/>
    </row>
    <row r="80" spans="1:12" ht="18" customHeight="1" x14ac:dyDescent="0.2">
      <c r="A80" s="37">
        <v>67</v>
      </c>
      <c r="B80" s="58" t="s">
        <v>418</v>
      </c>
      <c r="C80" s="47">
        <v>2</v>
      </c>
      <c r="D80" s="47" t="s">
        <v>163</v>
      </c>
      <c r="E80" s="39"/>
      <c r="F80" s="39"/>
      <c r="G80" s="40">
        <f t="shared" si="20"/>
        <v>0</v>
      </c>
      <c r="H80" s="41">
        <f t="shared" si="21"/>
        <v>0</v>
      </c>
      <c r="I80" s="40">
        <f t="shared" si="22"/>
        <v>0</v>
      </c>
      <c r="J80" s="62"/>
      <c r="K80" s="46"/>
      <c r="L80" s="46"/>
    </row>
    <row r="81" spans="1:14" x14ac:dyDescent="0.2">
      <c r="A81" s="37"/>
      <c r="B81" s="59" t="s">
        <v>268</v>
      </c>
      <c r="C81" s="54" t="s">
        <v>159</v>
      </c>
      <c r="D81" s="55" t="s">
        <v>159</v>
      </c>
      <c r="E81" s="45"/>
      <c r="F81" s="45"/>
      <c r="G81" s="45">
        <f>SUM(G64:G80)</f>
        <v>0</v>
      </c>
      <c r="H81" s="45">
        <f t="shared" ref="H81:I81" si="23">SUM(H64:H80)</f>
        <v>0</v>
      </c>
      <c r="I81" s="45">
        <f t="shared" si="23"/>
        <v>0</v>
      </c>
      <c r="J81" s="55" t="s">
        <v>159</v>
      </c>
      <c r="K81" s="45">
        <f t="shared" ref="K81" si="24">SUM(K64:K80)</f>
        <v>0</v>
      </c>
      <c r="L81" s="45">
        <f t="shared" ref="L81" si="25">SUM(L64:L80)</f>
        <v>0</v>
      </c>
    </row>
    <row r="82" spans="1:14" ht="16.5" customHeight="1" x14ac:dyDescent="0.2">
      <c r="A82" s="162" t="s">
        <v>742</v>
      </c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4"/>
    </row>
    <row r="83" spans="1:14" s="19" customFormat="1" x14ac:dyDescent="0.2">
      <c r="A83" s="52">
        <v>68</v>
      </c>
      <c r="B83" s="52" t="s">
        <v>46</v>
      </c>
      <c r="C83" s="52">
        <v>1000</v>
      </c>
      <c r="D83" s="51" t="s">
        <v>163</v>
      </c>
      <c r="E83" s="39"/>
      <c r="F83" s="39"/>
      <c r="G83" s="40">
        <f>C83*F83</f>
        <v>0</v>
      </c>
      <c r="H83" s="41">
        <f>G83*0.095</f>
        <v>0</v>
      </c>
      <c r="I83" s="40">
        <f>G83+H83</f>
        <v>0</v>
      </c>
      <c r="J83" s="62"/>
      <c r="K83" s="46"/>
      <c r="L83" s="46"/>
    </row>
    <row r="84" spans="1:14" s="19" customFormat="1" ht="25.5" customHeight="1" x14ac:dyDescent="0.2">
      <c r="A84" s="52">
        <v>69</v>
      </c>
      <c r="B84" s="52" t="s">
        <v>47</v>
      </c>
      <c r="C84" s="52">
        <v>2000</v>
      </c>
      <c r="D84" s="51" t="s">
        <v>163</v>
      </c>
      <c r="E84" s="39"/>
      <c r="F84" s="39"/>
      <c r="G84" s="40">
        <f>C84*F84</f>
        <v>0</v>
      </c>
      <c r="H84" s="41">
        <f>G84*0.095</f>
        <v>0</v>
      </c>
      <c r="I84" s="40">
        <f>G84+H84</f>
        <v>0</v>
      </c>
      <c r="J84" s="62"/>
      <c r="K84" s="46"/>
      <c r="L84" s="46"/>
    </row>
    <row r="85" spans="1:14" x14ac:dyDescent="0.2">
      <c r="A85" s="57"/>
      <c r="B85" s="59" t="s">
        <v>269</v>
      </c>
      <c r="C85" s="54" t="s">
        <v>159</v>
      </c>
      <c r="D85" s="55" t="s">
        <v>159</v>
      </c>
      <c r="E85" s="45"/>
      <c r="F85" s="45"/>
      <c r="G85" s="45">
        <f>SUM(G83:G84)</f>
        <v>0</v>
      </c>
      <c r="H85" s="45">
        <f t="shared" ref="H85:I85" si="26">SUM(H83:H84)</f>
        <v>0</v>
      </c>
      <c r="I85" s="45">
        <f t="shared" si="26"/>
        <v>0</v>
      </c>
      <c r="J85" s="55" t="s">
        <v>159</v>
      </c>
      <c r="K85" s="45">
        <f t="shared" ref="K85" si="27">SUM(K83:K84)</f>
        <v>0</v>
      </c>
      <c r="L85" s="45">
        <f t="shared" ref="L85" si="28">SUM(L83:L84)</f>
        <v>0</v>
      </c>
    </row>
    <row r="86" spans="1:14" ht="14.25" customHeight="1" x14ac:dyDescent="0.2">
      <c r="A86" s="162" t="s">
        <v>743</v>
      </c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4"/>
    </row>
    <row r="87" spans="1:14" x14ac:dyDescent="0.2">
      <c r="A87" s="57">
        <v>70</v>
      </c>
      <c r="B87" s="58" t="s">
        <v>419</v>
      </c>
      <c r="C87" s="47">
        <v>5</v>
      </c>
      <c r="D87" s="47" t="s">
        <v>163</v>
      </c>
      <c r="E87" s="39"/>
      <c r="F87" s="39"/>
      <c r="G87" s="40">
        <f>C87*F87</f>
        <v>0</v>
      </c>
      <c r="H87" s="41">
        <f>G87*0.095</f>
        <v>0</v>
      </c>
      <c r="I87" s="40">
        <f>G87+H87</f>
        <v>0</v>
      </c>
      <c r="J87" s="62"/>
      <c r="K87" s="46"/>
      <c r="L87" s="46"/>
    </row>
    <row r="88" spans="1:14" x14ac:dyDescent="0.2">
      <c r="A88" s="57">
        <v>71</v>
      </c>
      <c r="B88" s="58" t="s">
        <v>420</v>
      </c>
      <c r="C88" s="47">
        <v>5</v>
      </c>
      <c r="D88" s="47" t="s">
        <v>163</v>
      </c>
      <c r="E88" s="39"/>
      <c r="F88" s="39"/>
      <c r="G88" s="40">
        <f>C88*F88</f>
        <v>0</v>
      </c>
      <c r="H88" s="41">
        <f>G88*0.095</f>
        <v>0</v>
      </c>
      <c r="I88" s="40">
        <f>G88+H88</f>
        <v>0</v>
      </c>
      <c r="J88" s="62"/>
      <c r="K88" s="46"/>
      <c r="L88" s="46"/>
    </row>
    <row r="89" spans="1:14" x14ac:dyDescent="0.2">
      <c r="A89" s="57"/>
      <c r="B89" s="59" t="s">
        <v>271</v>
      </c>
      <c r="C89" s="54" t="s">
        <v>159</v>
      </c>
      <c r="D89" s="55" t="s">
        <v>159</v>
      </c>
      <c r="E89" s="45"/>
      <c r="F89" s="45"/>
      <c r="G89" s="45">
        <f>SUM(G87:G88)</f>
        <v>0</v>
      </c>
      <c r="H89" s="45">
        <f t="shared" ref="H89:I89" si="29">SUM(H87:H88)</f>
        <v>0</v>
      </c>
      <c r="I89" s="45">
        <f t="shared" si="29"/>
        <v>0</v>
      </c>
      <c r="J89" s="55" t="s">
        <v>159</v>
      </c>
      <c r="K89" s="45">
        <f t="shared" ref="K89:L89" si="30">SUM(K87:K88)</f>
        <v>0</v>
      </c>
      <c r="L89" s="45">
        <f t="shared" si="30"/>
        <v>0</v>
      </c>
    </row>
    <row r="90" spans="1:14" ht="16.5" customHeight="1" x14ac:dyDescent="0.2">
      <c r="A90" s="162" t="s">
        <v>744</v>
      </c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4"/>
    </row>
    <row r="91" spans="1:14" x14ac:dyDescent="0.2">
      <c r="A91" s="57">
        <v>72</v>
      </c>
      <c r="B91" s="58" t="s">
        <v>421</v>
      </c>
      <c r="C91" s="47">
        <v>300</v>
      </c>
      <c r="D91" s="47" t="s">
        <v>163</v>
      </c>
      <c r="E91" s="39"/>
      <c r="F91" s="39"/>
      <c r="G91" s="40">
        <f>C91*F91</f>
        <v>0</v>
      </c>
      <c r="H91" s="41">
        <f>G91*0.095</f>
        <v>0</v>
      </c>
      <c r="I91" s="40">
        <f>G91+H91</f>
        <v>0</v>
      </c>
      <c r="J91" s="62"/>
      <c r="K91" s="46"/>
      <c r="L91" s="46"/>
    </row>
    <row r="92" spans="1:14" x14ac:dyDescent="0.2">
      <c r="A92" s="57">
        <v>73</v>
      </c>
      <c r="B92" s="58" t="s">
        <v>422</v>
      </c>
      <c r="C92" s="47">
        <v>300</v>
      </c>
      <c r="D92" s="47" t="s">
        <v>163</v>
      </c>
      <c r="E92" s="39"/>
      <c r="F92" s="39"/>
      <c r="G92" s="40">
        <f>C92*F92</f>
        <v>0</v>
      </c>
      <c r="H92" s="41">
        <f>G92*0.095</f>
        <v>0</v>
      </c>
      <c r="I92" s="40">
        <f>G92+H92</f>
        <v>0</v>
      </c>
      <c r="J92" s="62"/>
      <c r="K92" s="46"/>
      <c r="L92" s="46"/>
    </row>
    <row r="93" spans="1:14" x14ac:dyDescent="0.2">
      <c r="A93" s="57"/>
      <c r="B93" s="59" t="s">
        <v>272</v>
      </c>
      <c r="C93" s="54" t="s">
        <v>159</v>
      </c>
      <c r="D93" s="55" t="s">
        <v>159</v>
      </c>
      <c r="E93" s="45"/>
      <c r="F93" s="45"/>
      <c r="G93" s="45">
        <f>SUM(G91:G92)</f>
        <v>0</v>
      </c>
      <c r="H93" s="45">
        <f t="shared" ref="H93:I93" si="31">SUM(H91:H92)</f>
        <v>0</v>
      </c>
      <c r="I93" s="45">
        <f t="shared" si="31"/>
        <v>0</v>
      </c>
      <c r="J93" s="55" t="s">
        <v>159</v>
      </c>
      <c r="K93" s="45">
        <f>SUM(K91:K92)</f>
        <v>0</v>
      </c>
      <c r="L93" s="45">
        <f t="shared" ref="L93" si="32">SUM(L91:L92)</f>
        <v>0</v>
      </c>
      <c r="M93" s="159"/>
      <c r="N93" s="22"/>
    </row>
    <row r="94" spans="1:14" ht="16.5" customHeight="1" x14ac:dyDescent="0.2">
      <c r="A94" s="162" t="s">
        <v>745</v>
      </c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4"/>
      <c r="M94" s="22"/>
      <c r="N94" s="22"/>
    </row>
    <row r="95" spans="1:14" ht="29.25" customHeight="1" x14ac:dyDescent="0.2">
      <c r="A95" s="57">
        <v>74</v>
      </c>
      <c r="B95" s="58" t="s">
        <v>45</v>
      </c>
      <c r="C95" s="47">
        <v>500</v>
      </c>
      <c r="D95" s="47" t="s">
        <v>163</v>
      </c>
      <c r="E95" s="39"/>
      <c r="F95" s="39"/>
      <c r="G95" s="40">
        <f>C95*F95</f>
        <v>0</v>
      </c>
      <c r="H95" s="41">
        <f>G95*0.095</f>
        <v>0</v>
      </c>
      <c r="I95" s="40">
        <f>G95+H95</f>
        <v>0</v>
      </c>
      <c r="J95" s="62"/>
      <c r="K95" s="46"/>
      <c r="L95" s="46"/>
      <c r="M95" s="22"/>
      <c r="N95" s="22"/>
    </row>
    <row r="96" spans="1:14" x14ac:dyDescent="0.2">
      <c r="A96" s="57"/>
      <c r="B96" s="59" t="s">
        <v>273</v>
      </c>
      <c r="C96" s="54" t="s">
        <v>159</v>
      </c>
      <c r="D96" s="55" t="s">
        <v>159</v>
      </c>
      <c r="E96" s="45"/>
      <c r="F96" s="45"/>
      <c r="G96" s="45">
        <f>SUM(G95)</f>
        <v>0</v>
      </c>
      <c r="H96" s="45">
        <f t="shared" ref="H96:I96" si="33">SUM(H95)</f>
        <v>0</v>
      </c>
      <c r="I96" s="45">
        <f t="shared" si="33"/>
        <v>0</v>
      </c>
      <c r="J96" s="55" t="s">
        <v>159</v>
      </c>
      <c r="K96" s="45">
        <f>SUM(K95)</f>
        <v>0</v>
      </c>
      <c r="L96" s="45">
        <f t="shared" ref="L96" si="34">SUM(L95)</f>
        <v>0</v>
      </c>
      <c r="M96" s="159"/>
      <c r="N96" s="22"/>
    </row>
    <row r="97" spans="1:14" ht="16.5" customHeight="1" x14ac:dyDescent="0.2">
      <c r="A97" s="192" t="s">
        <v>746</v>
      </c>
      <c r="B97" s="193"/>
      <c r="C97" s="193"/>
      <c r="D97" s="193"/>
      <c r="E97" s="193"/>
      <c r="F97" s="193"/>
      <c r="G97" s="193"/>
      <c r="H97" s="193"/>
      <c r="I97" s="193"/>
      <c r="J97" s="193"/>
      <c r="K97" s="193"/>
      <c r="L97" s="194"/>
      <c r="M97" s="22"/>
      <c r="N97" s="22"/>
    </row>
    <row r="98" spans="1:14" ht="18.75" customHeight="1" x14ac:dyDescent="0.2">
      <c r="A98" s="57">
        <v>75</v>
      </c>
      <c r="B98" s="58" t="s">
        <v>237</v>
      </c>
      <c r="C98" s="47">
        <v>300</v>
      </c>
      <c r="D98" s="47" t="s">
        <v>163</v>
      </c>
      <c r="E98" s="39"/>
      <c r="F98" s="39"/>
      <c r="G98" s="40">
        <f>C98*F98</f>
        <v>0</v>
      </c>
      <c r="H98" s="41">
        <f>G98*0.095</f>
        <v>0</v>
      </c>
      <c r="I98" s="40">
        <f>G98+H98</f>
        <v>0</v>
      </c>
      <c r="J98" s="62"/>
      <c r="K98" s="46"/>
      <c r="L98" s="46"/>
    </row>
    <row r="99" spans="1:14" x14ac:dyDescent="0.2">
      <c r="A99" s="57"/>
      <c r="B99" s="59" t="s">
        <v>274</v>
      </c>
      <c r="C99" s="54" t="s">
        <v>159</v>
      </c>
      <c r="D99" s="55" t="s">
        <v>159</v>
      </c>
      <c r="E99" s="45"/>
      <c r="F99" s="45"/>
      <c r="G99" s="45">
        <f>SUM(G98)</f>
        <v>0</v>
      </c>
      <c r="H99" s="45">
        <f t="shared" ref="H99:I99" si="35">SUM(H98)</f>
        <v>0</v>
      </c>
      <c r="I99" s="45">
        <f t="shared" si="35"/>
        <v>0</v>
      </c>
      <c r="J99" s="55" t="s">
        <v>159</v>
      </c>
      <c r="K99" s="45">
        <f t="shared" ref="K99" si="36">SUM(K98)</f>
        <v>0</v>
      </c>
      <c r="L99" s="45">
        <f t="shared" ref="L99" si="37">SUM(L98)</f>
        <v>0</v>
      </c>
    </row>
    <row r="100" spans="1:14" ht="16.5" customHeight="1" x14ac:dyDescent="0.2">
      <c r="A100" s="162" t="s">
        <v>747</v>
      </c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4"/>
    </row>
    <row r="101" spans="1:14" x14ac:dyDescent="0.2">
      <c r="A101" s="57">
        <v>76</v>
      </c>
      <c r="B101" s="58" t="s">
        <v>424</v>
      </c>
      <c r="C101" s="47">
        <v>500</v>
      </c>
      <c r="D101" s="47" t="s">
        <v>163</v>
      </c>
      <c r="E101" s="39"/>
      <c r="F101" s="39"/>
      <c r="G101" s="40">
        <f>C101*F101</f>
        <v>0</v>
      </c>
      <c r="H101" s="41">
        <f>G101*0.095</f>
        <v>0</v>
      </c>
      <c r="I101" s="40">
        <f t="shared" ref="I101:I105" si="38">G101+H101</f>
        <v>0</v>
      </c>
      <c r="J101" s="62"/>
      <c r="K101" s="46"/>
      <c r="L101" s="46"/>
    </row>
    <row r="102" spans="1:14" x14ac:dyDescent="0.2">
      <c r="A102" s="57">
        <v>77</v>
      </c>
      <c r="B102" s="58" t="s">
        <v>423</v>
      </c>
      <c r="C102" s="47">
        <v>500</v>
      </c>
      <c r="D102" s="47" t="s">
        <v>163</v>
      </c>
      <c r="E102" s="39"/>
      <c r="F102" s="39"/>
      <c r="G102" s="40">
        <f>C102*F102</f>
        <v>0</v>
      </c>
      <c r="H102" s="41">
        <f t="shared" ref="H102:H105" si="39">G102*0.095</f>
        <v>0</v>
      </c>
      <c r="I102" s="40">
        <f t="shared" si="38"/>
        <v>0</v>
      </c>
      <c r="J102" s="62"/>
      <c r="K102" s="46"/>
      <c r="L102" s="46"/>
    </row>
    <row r="103" spans="1:14" ht="25.5" x14ac:dyDescent="0.2">
      <c r="A103" s="57">
        <v>78</v>
      </c>
      <c r="B103" s="58" t="s">
        <v>425</v>
      </c>
      <c r="C103" s="47">
        <v>50</v>
      </c>
      <c r="D103" s="47" t="s">
        <v>163</v>
      </c>
      <c r="E103" s="39"/>
      <c r="F103" s="39"/>
      <c r="G103" s="40">
        <f>C103*F103</f>
        <v>0</v>
      </c>
      <c r="H103" s="41">
        <f t="shared" si="39"/>
        <v>0</v>
      </c>
      <c r="I103" s="40">
        <f t="shared" si="38"/>
        <v>0</v>
      </c>
      <c r="J103" s="62"/>
      <c r="K103" s="46"/>
      <c r="L103" s="46"/>
    </row>
    <row r="104" spans="1:14" x14ac:dyDescent="0.2">
      <c r="A104" s="57">
        <v>79</v>
      </c>
      <c r="B104" s="58" t="s">
        <v>426</v>
      </c>
      <c r="C104" s="47">
        <v>400</v>
      </c>
      <c r="D104" s="47" t="s">
        <v>163</v>
      </c>
      <c r="E104" s="39"/>
      <c r="F104" s="39"/>
      <c r="G104" s="40">
        <f>C104*F104</f>
        <v>0</v>
      </c>
      <c r="H104" s="41">
        <f t="shared" si="39"/>
        <v>0</v>
      </c>
      <c r="I104" s="40">
        <f t="shared" si="38"/>
        <v>0</v>
      </c>
      <c r="J104" s="62"/>
      <c r="K104" s="46"/>
      <c r="L104" s="46"/>
    </row>
    <row r="105" spans="1:14" x14ac:dyDescent="0.2">
      <c r="A105" s="57">
        <v>80</v>
      </c>
      <c r="B105" s="58" t="s">
        <v>427</v>
      </c>
      <c r="C105" s="47">
        <v>300</v>
      </c>
      <c r="D105" s="47" t="s">
        <v>163</v>
      </c>
      <c r="E105" s="39"/>
      <c r="F105" s="39"/>
      <c r="G105" s="40">
        <f>C105*F105</f>
        <v>0</v>
      </c>
      <c r="H105" s="41">
        <f t="shared" si="39"/>
        <v>0</v>
      </c>
      <c r="I105" s="40">
        <f t="shared" si="38"/>
        <v>0</v>
      </c>
      <c r="J105" s="62"/>
      <c r="K105" s="46"/>
      <c r="L105" s="46"/>
    </row>
    <row r="106" spans="1:14" x14ac:dyDescent="0.2">
      <c r="A106" s="57"/>
      <c r="B106" s="59" t="s">
        <v>275</v>
      </c>
      <c r="C106" s="54" t="s">
        <v>159</v>
      </c>
      <c r="D106" s="55" t="s">
        <v>159</v>
      </c>
      <c r="E106" s="45"/>
      <c r="F106" s="45"/>
      <c r="G106" s="45">
        <f>SUM(G101:G105)</f>
        <v>0</v>
      </c>
      <c r="H106" s="45">
        <f t="shared" ref="H106:I106" si="40">SUM(H101:H105)</f>
        <v>0</v>
      </c>
      <c r="I106" s="45">
        <f t="shared" si="40"/>
        <v>0</v>
      </c>
      <c r="J106" s="55" t="s">
        <v>159</v>
      </c>
      <c r="K106" s="45">
        <f t="shared" ref="K106" si="41">SUM(K101:K105)</f>
        <v>0</v>
      </c>
      <c r="L106" s="45">
        <f t="shared" ref="L106" si="42">SUM(L101:L105)</f>
        <v>0</v>
      </c>
    </row>
    <row r="107" spans="1:14" ht="14.25" customHeight="1" x14ac:dyDescent="0.2">
      <c r="A107" s="162" t="s">
        <v>748</v>
      </c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4"/>
    </row>
    <row r="108" spans="1:14" ht="25.5" x14ac:dyDescent="0.2">
      <c r="A108" s="57">
        <v>81</v>
      </c>
      <c r="B108" s="58" t="s">
        <v>238</v>
      </c>
      <c r="C108" s="47">
        <v>50</v>
      </c>
      <c r="D108" s="47" t="s">
        <v>163</v>
      </c>
      <c r="E108" s="39"/>
      <c r="F108" s="39"/>
      <c r="G108" s="40">
        <f>C108*F108</f>
        <v>0</v>
      </c>
      <c r="H108" s="41">
        <f>G108*0.095</f>
        <v>0</v>
      </c>
      <c r="I108" s="40">
        <f>G108+H108</f>
        <v>0</v>
      </c>
      <c r="J108" s="62"/>
      <c r="K108" s="46"/>
      <c r="L108" s="46"/>
    </row>
    <row r="109" spans="1:14" x14ac:dyDescent="0.2">
      <c r="A109" s="57">
        <v>82</v>
      </c>
      <c r="B109" s="58" t="s">
        <v>239</v>
      </c>
      <c r="C109" s="47">
        <v>30</v>
      </c>
      <c r="D109" s="47" t="s">
        <v>163</v>
      </c>
      <c r="E109" s="39"/>
      <c r="F109" s="39"/>
      <c r="G109" s="40">
        <f t="shared" ref="G109:G117" si="43">C109*F109</f>
        <v>0</v>
      </c>
      <c r="H109" s="41">
        <f t="shared" ref="H109:H117" si="44">G109*0.095</f>
        <v>0</v>
      </c>
      <c r="I109" s="40">
        <f t="shared" ref="I109:I117" si="45">G109+H109</f>
        <v>0</v>
      </c>
      <c r="J109" s="62"/>
      <c r="K109" s="46"/>
      <c r="L109" s="46"/>
    </row>
    <row r="110" spans="1:14" x14ac:dyDescent="0.2">
      <c r="A110" s="57">
        <v>83</v>
      </c>
      <c r="B110" s="58" t="s">
        <v>240</v>
      </c>
      <c r="C110" s="47">
        <v>100</v>
      </c>
      <c r="D110" s="47" t="s">
        <v>163</v>
      </c>
      <c r="E110" s="39"/>
      <c r="F110" s="39"/>
      <c r="G110" s="40">
        <f t="shared" si="43"/>
        <v>0</v>
      </c>
      <c r="H110" s="41">
        <f t="shared" si="44"/>
        <v>0</v>
      </c>
      <c r="I110" s="40">
        <f t="shared" si="45"/>
        <v>0</v>
      </c>
      <c r="J110" s="62"/>
      <c r="K110" s="46"/>
      <c r="L110" s="46"/>
    </row>
    <row r="111" spans="1:14" x14ac:dyDescent="0.2">
      <c r="A111" s="57">
        <v>84</v>
      </c>
      <c r="B111" s="58" t="s">
        <v>241</v>
      </c>
      <c r="C111" s="47">
        <v>5</v>
      </c>
      <c r="D111" s="47" t="s">
        <v>163</v>
      </c>
      <c r="E111" s="39"/>
      <c r="F111" s="39"/>
      <c r="G111" s="40">
        <f t="shared" si="43"/>
        <v>0</v>
      </c>
      <c r="H111" s="41">
        <f t="shared" si="44"/>
        <v>0</v>
      </c>
      <c r="I111" s="40">
        <f t="shared" si="45"/>
        <v>0</v>
      </c>
      <c r="J111" s="62"/>
      <c r="K111" s="46"/>
      <c r="L111" s="46"/>
    </row>
    <row r="112" spans="1:14" ht="27.75" customHeight="1" x14ac:dyDescent="0.2">
      <c r="A112" s="57">
        <v>85</v>
      </c>
      <c r="B112" s="58" t="s">
        <v>242</v>
      </c>
      <c r="C112" s="47">
        <v>100</v>
      </c>
      <c r="D112" s="47" t="s">
        <v>163</v>
      </c>
      <c r="E112" s="39"/>
      <c r="F112" s="39"/>
      <c r="G112" s="40">
        <f t="shared" si="43"/>
        <v>0</v>
      </c>
      <c r="H112" s="41">
        <f t="shared" si="44"/>
        <v>0</v>
      </c>
      <c r="I112" s="40">
        <f t="shared" si="45"/>
        <v>0</v>
      </c>
      <c r="J112" s="62"/>
      <c r="K112" s="46"/>
      <c r="L112" s="46"/>
    </row>
    <row r="113" spans="1:12" ht="17.25" customHeight="1" x14ac:dyDescent="0.2">
      <c r="A113" s="57">
        <v>86</v>
      </c>
      <c r="B113" s="58" t="s">
        <v>243</v>
      </c>
      <c r="C113" s="47">
        <v>20</v>
      </c>
      <c r="D113" s="47" t="s">
        <v>163</v>
      </c>
      <c r="E113" s="39"/>
      <c r="F113" s="39"/>
      <c r="G113" s="40">
        <f t="shared" si="43"/>
        <v>0</v>
      </c>
      <c r="H113" s="41">
        <f t="shared" si="44"/>
        <v>0</v>
      </c>
      <c r="I113" s="40">
        <f t="shared" si="45"/>
        <v>0</v>
      </c>
      <c r="J113" s="62"/>
      <c r="K113" s="46"/>
      <c r="L113" s="46"/>
    </row>
    <row r="114" spans="1:12" ht="25.5" customHeight="1" x14ac:dyDescent="0.2">
      <c r="A114" s="57">
        <v>87</v>
      </c>
      <c r="B114" s="58" t="s">
        <v>244</v>
      </c>
      <c r="C114" s="47">
        <v>20</v>
      </c>
      <c r="D114" s="47" t="s">
        <v>163</v>
      </c>
      <c r="E114" s="39"/>
      <c r="F114" s="39"/>
      <c r="G114" s="40">
        <f t="shared" si="43"/>
        <v>0</v>
      </c>
      <c r="H114" s="41">
        <f t="shared" si="44"/>
        <v>0</v>
      </c>
      <c r="I114" s="40">
        <f t="shared" si="45"/>
        <v>0</v>
      </c>
      <c r="J114" s="62"/>
      <c r="K114" s="46"/>
      <c r="L114" s="46"/>
    </row>
    <row r="115" spans="1:12" x14ac:dyDescent="0.2">
      <c r="A115" s="57">
        <v>88</v>
      </c>
      <c r="B115" s="58" t="s">
        <v>245</v>
      </c>
      <c r="C115" s="47">
        <v>20</v>
      </c>
      <c r="D115" s="47" t="s">
        <v>163</v>
      </c>
      <c r="E115" s="39"/>
      <c r="F115" s="39"/>
      <c r="G115" s="40">
        <f t="shared" si="43"/>
        <v>0</v>
      </c>
      <c r="H115" s="41">
        <f t="shared" si="44"/>
        <v>0</v>
      </c>
      <c r="I115" s="40">
        <f t="shared" si="45"/>
        <v>0</v>
      </c>
      <c r="J115" s="62"/>
      <c r="K115" s="46"/>
      <c r="L115" s="46"/>
    </row>
    <row r="116" spans="1:12" ht="25.5" x14ac:dyDescent="0.2">
      <c r="A116" s="57">
        <v>89</v>
      </c>
      <c r="B116" s="58" t="s">
        <v>48</v>
      </c>
      <c r="C116" s="47">
        <v>500</v>
      </c>
      <c r="D116" s="47" t="s">
        <v>168</v>
      </c>
      <c r="E116" s="39"/>
      <c r="F116" s="39"/>
      <c r="G116" s="40">
        <f t="shared" si="43"/>
        <v>0</v>
      </c>
      <c r="H116" s="41">
        <f t="shared" si="44"/>
        <v>0</v>
      </c>
      <c r="I116" s="40">
        <f t="shared" si="45"/>
        <v>0</v>
      </c>
      <c r="J116" s="62"/>
      <c r="K116" s="46"/>
      <c r="L116" s="46"/>
    </row>
    <row r="117" spans="1:12" ht="28.5" customHeight="1" x14ac:dyDescent="0.2">
      <c r="A117" s="57">
        <v>90</v>
      </c>
      <c r="B117" s="58" t="s">
        <v>246</v>
      </c>
      <c r="C117" s="47">
        <v>20</v>
      </c>
      <c r="D117" s="47" t="s">
        <v>163</v>
      </c>
      <c r="E117" s="39"/>
      <c r="F117" s="39"/>
      <c r="G117" s="40">
        <f t="shared" si="43"/>
        <v>0</v>
      </c>
      <c r="H117" s="41">
        <f t="shared" si="44"/>
        <v>0</v>
      </c>
      <c r="I117" s="40">
        <f t="shared" si="45"/>
        <v>0</v>
      </c>
      <c r="J117" s="62"/>
      <c r="K117" s="46"/>
      <c r="L117" s="46"/>
    </row>
    <row r="118" spans="1:12" ht="14.25" customHeight="1" x14ac:dyDescent="0.2">
      <c r="A118" s="57"/>
      <c r="B118" s="59" t="s">
        <v>276</v>
      </c>
      <c r="C118" s="54" t="s">
        <v>159</v>
      </c>
      <c r="D118" s="55" t="s">
        <v>159</v>
      </c>
      <c r="E118" s="45"/>
      <c r="F118" s="45"/>
      <c r="G118" s="45">
        <f>SUM(G108:G117)</f>
        <v>0</v>
      </c>
      <c r="H118" s="45">
        <f t="shared" ref="H118:I118" si="46">SUM(H108:H117)</f>
        <v>0</v>
      </c>
      <c r="I118" s="45">
        <f t="shared" si="46"/>
        <v>0</v>
      </c>
      <c r="J118" s="55" t="s">
        <v>159</v>
      </c>
      <c r="K118" s="45">
        <f t="shared" ref="K118:L118" si="47">SUM(K108:K117)</f>
        <v>0</v>
      </c>
      <c r="L118" s="45">
        <f t="shared" si="47"/>
        <v>0</v>
      </c>
    </row>
    <row r="119" spans="1:12" ht="16.5" customHeight="1" x14ac:dyDescent="0.2">
      <c r="A119" s="162" t="s">
        <v>749</v>
      </c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4"/>
    </row>
    <row r="120" spans="1:12" ht="38.25" x14ac:dyDescent="0.2">
      <c r="A120" s="37">
        <v>91</v>
      </c>
      <c r="B120" s="58" t="s">
        <v>270</v>
      </c>
      <c r="C120" s="36">
        <v>2000</v>
      </c>
      <c r="D120" s="36" t="s">
        <v>163</v>
      </c>
      <c r="E120" s="39"/>
      <c r="F120" s="39"/>
      <c r="G120" s="40">
        <f t="shared" ref="G120:G126" si="48">C120*F120</f>
        <v>0</v>
      </c>
      <c r="H120" s="41">
        <f>G120*0.095</f>
        <v>0</v>
      </c>
      <c r="I120" s="40">
        <f t="shared" ref="I120:I126" si="49">G120+H120</f>
        <v>0</v>
      </c>
      <c r="J120" s="75"/>
      <c r="K120" s="46"/>
      <c r="L120" s="46"/>
    </row>
    <row r="121" spans="1:12" x14ac:dyDescent="0.2">
      <c r="A121" s="57">
        <v>92</v>
      </c>
      <c r="B121" s="58" t="s">
        <v>568</v>
      </c>
      <c r="C121" s="43">
        <v>500</v>
      </c>
      <c r="D121" s="55"/>
      <c r="E121" s="45"/>
      <c r="F121" s="40"/>
      <c r="G121" s="40">
        <f t="shared" si="48"/>
        <v>0</v>
      </c>
      <c r="H121" s="41">
        <f t="shared" ref="H121:H126" si="50">G121*0.095</f>
        <v>0</v>
      </c>
      <c r="I121" s="40">
        <f t="shared" si="49"/>
        <v>0</v>
      </c>
      <c r="J121" s="45"/>
      <c r="K121" s="46"/>
      <c r="L121" s="46"/>
    </row>
    <row r="122" spans="1:12" s="137" customFormat="1" ht="15.75" customHeight="1" x14ac:dyDescent="0.2">
      <c r="A122" s="37">
        <v>93</v>
      </c>
      <c r="B122" s="37" t="s">
        <v>569</v>
      </c>
      <c r="C122" s="36">
        <v>100</v>
      </c>
      <c r="D122" s="36" t="s">
        <v>163</v>
      </c>
      <c r="E122" s="45"/>
      <c r="F122" s="40"/>
      <c r="G122" s="40">
        <f t="shared" si="48"/>
        <v>0</v>
      </c>
      <c r="H122" s="41">
        <f t="shared" si="50"/>
        <v>0</v>
      </c>
      <c r="I122" s="40">
        <f t="shared" si="49"/>
        <v>0</v>
      </c>
      <c r="J122" s="12"/>
      <c r="K122" s="46"/>
      <c r="L122" s="46"/>
    </row>
    <row r="123" spans="1:12" s="137" customFormat="1" x14ac:dyDescent="0.2">
      <c r="A123" s="57">
        <v>94</v>
      </c>
      <c r="B123" s="37" t="s">
        <v>570</v>
      </c>
      <c r="C123" s="36">
        <v>50</v>
      </c>
      <c r="D123" s="36" t="s">
        <v>163</v>
      </c>
      <c r="E123" s="45"/>
      <c r="F123" s="40"/>
      <c r="G123" s="40">
        <f t="shared" si="48"/>
        <v>0</v>
      </c>
      <c r="H123" s="41">
        <f t="shared" si="50"/>
        <v>0</v>
      </c>
      <c r="I123" s="40">
        <f t="shared" si="49"/>
        <v>0</v>
      </c>
      <c r="J123" s="12"/>
      <c r="K123" s="46"/>
      <c r="L123" s="46"/>
    </row>
    <row r="124" spans="1:12" s="137" customFormat="1" ht="15.75" customHeight="1" x14ac:dyDescent="0.2">
      <c r="A124" s="37">
        <v>95</v>
      </c>
      <c r="B124" s="37" t="s">
        <v>571</v>
      </c>
      <c r="C124" s="36">
        <v>100</v>
      </c>
      <c r="D124" s="36" t="s">
        <v>163</v>
      </c>
      <c r="E124" s="45"/>
      <c r="F124" s="40"/>
      <c r="G124" s="40">
        <f t="shared" si="48"/>
        <v>0</v>
      </c>
      <c r="H124" s="41">
        <f t="shared" si="50"/>
        <v>0</v>
      </c>
      <c r="I124" s="40">
        <f t="shared" si="49"/>
        <v>0</v>
      </c>
      <c r="J124" s="12"/>
      <c r="K124" s="46"/>
      <c r="L124" s="46"/>
    </row>
    <row r="125" spans="1:12" s="137" customFormat="1" ht="15.75" customHeight="1" x14ac:dyDescent="0.2">
      <c r="A125" s="57">
        <v>96</v>
      </c>
      <c r="B125" s="37" t="s">
        <v>572</v>
      </c>
      <c r="C125" s="36">
        <v>100</v>
      </c>
      <c r="D125" s="36" t="s">
        <v>163</v>
      </c>
      <c r="E125" s="45"/>
      <c r="F125" s="40"/>
      <c r="G125" s="40">
        <f t="shared" si="48"/>
        <v>0</v>
      </c>
      <c r="H125" s="41">
        <f t="shared" si="50"/>
        <v>0</v>
      </c>
      <c r="I125" s="40">
        <f t="shared" si="49"/>
        <v>0</v>
      </c>
      <c r="J125" s="12"/>
      <c r="K125" s="46"/>
      <c r="L125" s="46"/>
    </row>
    <row r="126" spans="1:12" s="137" customFormat="1" ht="24.75" customHeight="1" x14ac:dyDescent="0.2">
      <c r="A126" s="37">
        <v>97</v>
      </c>
      <c r="B126" s="58" t="s">
        <v>45</v>
      </c>
      <c r="C126" s="36">
        <v>200</v>
      </c>
      <c r="D126" s="36" t="s">
        <v>163</v>
      </c>
      <c r="E126" s="45"/>
      <c r="F126" s="40"/>
      <c r="G126" s="40">
        <f t="shared" si="48"/>
        <v>0</v>
      </c>
      <c r="H126" s="41">
        <f t="shared" si="50"/>
        <v>0</v>
      </c>
      <c r="I126" s="40">
        <f t="shared" si="49"/>
        <v>0</v>
      </c>
      <c r="J126" s="45"/>
      <c r="K126" s="46"/>
      <c r="L126" s="46"/>
    </row>
    <row r="127" spans="1:12" s="137" customFormat="1" ht="15.75" customHeight="1" x14ac:dyDescent="0.2">
      <c r="A127" s="57"/>
      <c r="B127" s="59" t="s">
        <v>433</v>
      </c>
      <c r="C127" s="54" t="s">
        <v>159</v>
      </c>
      <c r="D127" s="55" t="s">
        <v>159</v>
      </c>
      <c r="E127" s="45"/>
      <c r="F127" s="45"/>
      <c r="G127" s="45">
        <f>SUM(G120:G126)</f>
        <v>0</v>
      </c>
      <c r="H127" s="45">
        <f t="shared" ref="H127:L127" si="51">SUM(H120:H126)</f>
        <v>0</v>
      </c>
      <c r="I127" s="45">
        <f t="shared" si="51"/>
        <v>0</v>
      </c>
      <c r="J127" s="55" t="s">
        <v>159</v>
      </c>
      <c r="K127" s="45">
        <f t="shared" si="51"/>
        <v>0</v>
      </c>
      <c r="L127" s="45">
        <f t="shared" si="51"/>
        <v>0</v>
      </c>
    </row>
    <row r="128" spans="1:12" s="137" customFormat="1" ht="18.75" customHeight="1" x14ac:dyDescent="0.2">
      <c r="A128" s="162" t="s">
        <v>567</v>
      </c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4"/>
    </row>
    <row r="129" spans="1:12" s="137" customFormat="1" ht="16.5" customHeight="1" x14ac:dyDescent="0.2">
      <c r="A129" s="91">
        <v>98</v>
      </c>
      <c r="B129" s="37" t="s">
        <v>566</v>
      </c>
      <c r="C129" s="36">
        <v>200</v>
      </c>
      <c r="D129" s="36" t="s">
        <v>163</v>
      </c>
      <c r="E129" s="45"/>
      <c r="F129" s="40"/>
      <c r="G129" s="40">
        <f t="shared" ref="G129:G134" si="52">C129*F129</f>
        <v>0</v>
      </c>
      <c r="H129" s="41">
        <f>G129*0.095</f>
        <v>0</v>
      </c>
      <c r="I129" s="40">
        <f t="shared" ref="I129:I134" si="53">G129+H129</f>
        <v>0</v>
      </c>
      <c r="J129" s="12"/>
      <c r="K129" s="46"/>
      <c r="L129" s="46"/>
    </row>
    <row r="130" spans="1:12" s="137" customFormat="1" ht="30" customHeight="1" x14ac:dyDescent="0.2">
      <c r="A130" s="91">
        <v>99</v>
      </c>
      <c r="B130" s="37" t="s">
        <v>146</v>
      </c>
      <c r="C130" s="36">
        <v>100</v>
      </c>
      <c r="D130" s="36" t="s">
        <v>163</v>
      </c>
      <c r="E130" s="45"/>
      <c r="F130" s="40"/>
      <c r="G130" s="40">
        <f t="shared" si="52"/>
        <v>0</v>
      </c>
      <c r="H130" s="41">
        <f t="shared" ref="H130:H135" si="54">G130*0.095</f>
        <v>0</v>
      </c>
      <c r="I130" s="40">
        <f t="shared" si="53"/>
        <v>0</v>
      </c>
      <c r="J130" s="12"/>
      <c r="K130" s="46"/>
      <c r="L130" s="46"/>
    </row>
    <row r="131" spans="1:12" s="137" customFormat="1" ht="27" customHeight="1" x14ac:dyDescent="0.2">
      <c r="A131" s="91">
        <v>100</v>
      </c>
      <c r="B131" s="37" t="s">
        <v>147</v>
      </c>
      <c r="C131" s="36">
        <v>20</v>
      </c>
      <c r="D131" s="36" t="s">
        <v>163</v>
      </c>
      <c r="E131" s="45"/>
      <c r="F131" s="40"/>
      <c r="G131" s="40">
        <f t="shared" si="52"/>
        <v>0</v>
      </c>
      <c r="H131" s="41">
        <f t="shared" si="54"/>
        <v>0</v>
      </c>
      <c r="I131" s="40">
        <f t="shared" si="53"/>
        <v>0</v>
      </c>
      <c r="J131" s="12"/>
      <c r="K131" s="46"/>
      <c r="L131" s="46"/>
    </row>
    <row r="132" spans="1:12" s="137" customFormat="1" ht="16.5" customHeight="1" x14ac:dyDescent="0.2">
      <c r="A132" s="91">
        <v>101</v>
      </c>
      <c r="B132" s="37" t="s">
        <v>148</v>
      </c>
      <c r="C132" s="36">
        <v>400</v>
      </c>
      <c r="D132" s="36" t="s">
        <v>163</v>
      </c>
      <c r="E132" s="45"/>
      <c r="F132" s="40"/>
      <c r="G132" s="40">
        <f t="shared" si="52"/>
        <v>0</v>
      </c>
      <c r="H132" s="41">
        <f t="shared" si="54"/>
        <v>0</v>
      </c>
      <c r="I132" s="40">
        <f t="shared" si="53"/>
        <v>0</v>
      </c>
      <c r="J132" s="12"/>
      <c r="K132" s="46"/>
      <c r="L132" s="46"/>
    </row>
    <row r="133" spans="1:12" s="137" customFormat="1" ht="16.5" customHeight="1" x14ac:dyDescent="0.2">
      <c r="A133" s="91">
        <v>102</v>
      </c>
      <c r="B133" s="37" t="s">
        <v>149</v>
      </c>
      <c r="C133" s="36">
        <v>5</v>
      </c>
      <c r="D133" s="36" t="s">
        <v>163</v>
      </c>
      <c r="E133" s="45"/>
      <c r="F133" s="40"/>
      <c r="G133" s="40">
        <f t="shared" si="52"/>
        <v>0</v>
      </c>
      <c r="H133" s="41">
        <f t="shared" si="54"/>
        <v>0</v>
      </c>
      <c r="I133" s="40">
        <f t="shared" si="53"/>
        <v>0</v>
      </c>
      <c r="J133" s="12"/>
      <c r="K133" s="46"/>
      <c r="L133" s="46"/>
    </row>
    <row r="134" spans="1:12" x14ac:dyDescent="0.2">
      <c r="A134" s="91">
        <v>103</v>
      </c>
      <c r="B134" s="58" t="s">
        <v>573</v>
      </c>
      <c r="C134" s="36">
        <v>5</v>
      </c>
      <c r="D134" s="36" t="s">
        <v>163</v>
      </c>
      <c r="E134" s="39"/>
      <c r="F134" s="39"/>
      <c r="G134" s="40">
        <f t="shared" si="52"/>
        <v>0</v>
      </c>
      <c r="H134" s="41">
        <f t="shared" si="54"/>
        <v>0</v>
      </c>
      <c r="I134" s="40">
        <f t="shared" si="53"/>
        <v>0</v>
      </c>
      <c r="J134" s="62"/>
      <c r="K134" s="46"/>
      <c r="L134" s="46"/>
    </row>
    <row r="135" spans="1:12" x14ac:dyDescent="0.2">
      <c r="A135" s="91">
        <v>104</v>
      </c>
      <c r="B135" s="102" t="s">
        <v>574</v>
      </c>
      <c r="C135" s="36">
        <v>5</v>
      </c>
      <c r="D135" s="36" t="s">
        <v>163</v>
      </c>
      <c r="E135" s="39"/>
      <c r="F135" s="39"/>
      <c r="G135" s="40">
        <f>C135*F135</f>
        <v>0</v>
      </c>
      <c r="H135" s="41">
        <f t="shared" si="54"/>
        <v>0</v>
      </c>
      <c r="I135" s="40">
        <f>G135+H135</f>
        <v>0</v>
      </c>
      <c r="J135" s="62"/>
      <c r="K135" s="46"/>
      <c r="L135" s="46"/>
    </row>
    <row r="136" spans="1:12" x14ac:dyDescent="0.2">
      <c r="A136" s="12"/>
      <c r="B136" s="59" t="s">
        <v>139</v>
      </c>
      <c r="C136" s="54" t="s">
        <v>159</v>
      </c>
      <c r="D136" s="55" t="s">
        <v>159</v>
      </c>
      <c r="E136" s="45"/>
      <c r="F136" s="45"/>
      <c r="G136" s="45">
        <f>SUM(G129:G135)</f>
        <v>0</v>
      </c>
      <c r="H136" s="45">
        <f t="shared" ref="H136:I136" si="55">SUM(H129:H135)</f>
        <v>0</v>
      </c>
      <c r="I136" s="45">
        <f t="shared" si="55"/>
        <v>0</v>
      </c>
      <c r="J136" s="55" t="s">
        <v>159</v>
      </c>
      <c r="K136" s="45">
        <f t="shared" ref="K136" si="56">SUM(K129:K135)</f>
        <v>0</v>
      </c>
      <c r="L136" s="45">
        <f t="shared" ref="L136" si="57">SUM(L129:L135)</f>
        <v>0</v>
      </c>
    </row>
    <row r="137" spans="1:12" x14ac:dyDescent="0.2">
      <c r="A137" s="152"/>
      <c r="B137" s="153"/>
      <c r="C137" s="154"/>
      <c r="D137" s="155"/>
      <c r="E137" s="156"/>
      <c r="F137" s="156"/>
      <c r="G137" s="156"/>
      <c r="H137" s="156"/>
      <c r="I137" s="155"/>
      <c r="J137" s="157"/>
      <c r="K137" s="134"/>
      <c r="L137" s="134"/>
    </row>
    <row r="138" spans="1:12" ht="19.5" customHeight="1" x14ac:dyDescent="0.2">
      <c r="A138" s="187" t="s">
        <v>521</v>
      </c>
      <c r="B138" s="187"/>
      <c r="C138" s="187"/>
      <c r="D138" s="187"/>
      <c r="E138" s="187"/>
      <c r="F138" s="187"/>
      <c r="G138" s="187"/>
      <c r="H138" s="187"/>
      <c r="I138" s="187"/>
      <c r="J138" s="4"/>
      <c r="K138" s="133"/>
    </row>
    <row r="139" spans="1:12" ht="29.25" customHeight="1" x14ac:dyDescent="0.2">
      <c r="A139" s="165" t="s">
        <v>522</v>
      </c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</row>
    <row r="140" spans="1:12" ht="16.5" customHeight="1" x14ac:dyDescent="0.2">
      <c r="A140" s="165" t="s">
        <v>523</v>
      </c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</row>
    <row r="141" spans="1:12" ht="16.5" customHeight="1" x14ac:dyDescent="0.2">
      <c r="A141" s="165" t="s">
        <v>524</v>
      </c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</row>
    <row r="142" spans="1:12" ht="16.5" customHeight="1" x14ac:dyDescent="0.2">
      <c r="A142" s="165" t="s">
        <v>525</v>
      </c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</row>
    <row r="143" spans="1:12" ht="16.5" customHeight="1" x14ac:dyDescent="0.2">
      <c r="A143" s="165" t="s">
        <v>526</v>
      </c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</row>
    <row r="144" spans="1:12" ht="16.5" customHeight="1" x14ac:dyDescent="0.2">
      <c r="A144" s="165" t="s">
        <v>527</v>
      </c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</row>
    <row r="145" spans="1:11" ht="16.5" customHeight="1" x14ac:dyDescent="0.2">
      <c r="A145" s="165" t="s">
        <v>528</v>
      </c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</row>
    <row r="146" spans="1:11" ht="30.75" customHeight="1" x14ac:dyDescent="0.2">
      <c r="A146" s="165" t="s">
        <v>552</v>
      </c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</row>
    <row r="147" spans="1:11" ht="35.25" customHeight="1" x14ac:dyDescent="0.2">
      <c r="A147" s="165" t="s">
        <v>553</v>
      </c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</row>
    <row r="148" spans="1:11" x14ac:dyDescent="0.2">
      <c r="A148" s="127"/>
      <c r="B148" s="127"/>
      <c r="C148" s="127"/>
      <c r="D148" s="127"/>
      <c r="E148" s="127"/>
      <c r="F148" s="127"/>
      <c r="G148" s="127"/>
      <c r="H148" s="127"/>
      <c r="I148" s="127"/>
      <c r="J148" s="127"/>
      <c r="K148" s="132"/>
    </row>
    <row r="149" spans="1:11" ht="16.5" customHeight="1" x14ac:dyDescent="0.2">
      <c r="A149" s="167" t="s">
        <v>529</v>
      </c>
      <c r="B149" s="167"/>
      <c r="C149" s="17" t="s">
        <v>162</v>
      </c>
      <c r="D149" s="14"/>
      <c r="E149" s="4"/>
      <c r="F149" s="18" t="s">
        <v>160</v>
      </c>
      <c r="G149" s="4"/>
      <c r="H149" s="4"/>
      <c r="I149" s="4"/>
      <c r="J149" s="4"/>
      <c r="K149" s="133"/>
    </row>
  </sheetData>
  <mergeCells count="26">
    <mergeCell ref="A3:J3"/>
    <mergeCell ref="A139:K139"/>
    <mergeCell ref="A149:B149"/>
    <mergeCell ref="A140:K140"/>
    <mergeCell ref="A141:K141"/>
    <mergeCell ref="A142:K142"/>
    <mergeCell ref="A143:K143"/>
    <mergeCell ref="A144:K144"/>
    <mergeCell ref="A145:K145"/>
    <mergeCell ref="A146:K146"/>
    <mergeCell ref="A147:K147"/>
    <mergeCell ref="A128:L128"/>
    <mergeCell ref="A119:L119"/>
    <mergeCell ref="A107:L107"/>
    <mergeCell ref="A100:L100"/>
    <mergeCell ref="A97:L97"/>
    <mergeCell ref="A50:L50"/>
    <mergeCell ref="A17:L17"/>
    <mergeCell ref="A7:L7"/>
    <mergeCell ref="A138:I138"/>
    <mergeCell ref="A90:L90"/>
    <mergeCell ref="A86:L86"/>
    <mergeCell ref="A82:L82"/>
    <mergeCell ref="A63:L63"/>
    <mergeCell ref="A56:L56"/>
    <mergeCell ref="A94:L94"/>
  </mergeCells>
  <phoneticPr fontId="16" type="noConversion"/>
  <dataValidations count="1">
    <dataValidation type="whole" operator="equal" allowBlank="1" showInputMessage="1" showErrorMessage="1" sqref="J120:L120 J129:J133 J122:J125 K8:L15 K18:L48 K51:L54 K57:L61 K64:L80 K83:L84 K87:L88 K91:L92 K95:L95 K98:L98 K101:L105 K108:L117 K121:L126 K129:L135">
      <formula1>1</formula1>
    </dataValidation>
  </dataValidations>
  <pageMargins left="0.70866141732283472" right="0.41" top="0.74803149606299213" bottom="0.74803149606299213" header="0.31496062992125984" footer="0.31496062992125984"/>
  <pageSetup paperSize="9" scale="85" orientation="landscape" r:id="rId1"/>
  <rowBreaks count="4" manualBreakCount="4">
    <brk id="29" max="11" man="1"/>
    <brk id="55" max="11" man="1"/>
    <brk id="93" max="11" man="1"/>
    <brk id="118" max="11" man="1"/>
  </rowBreaks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4"/>
  <sheetViews>
    <sheetView view="pageBreakPreview" topLeftCell="A40" zoomScale="60" zoomScaleNormal="50" workbookViewId="0">
      <selection activeCell="A64" sqref="A64:K64"/>
    </sheetView>
  </sheetViews>
  <sheetFormatPr defaultRowHeight="12.75" x14ac:dyDescent="0.2"/>
  <cols>
    <col min="1" max="1" width="4.85546875" style="143" customWidth="1"/>
    <col min="2" max="2" width="20.7109375" style="1" customWidth="1"/>
    <col min="3" max="3" width="10.85546875" style="143" customWidth="1"/>
    <col min="4" max="4" width="8.140625" style="143" customWidth="1"/>
    <col min="5" max="5" width="13.85546875" style="143" customWidth="1"/>
    <col min="6" max="6" width="14.42578125" style="143" customWidth="1"/>
    <col min="7" max="7" width="14.85546875" style="143" customWidth="1"/>
    <col min="8" max="8" width="15.28515625" style="143" customWidth="1"/>
    <col min="9" max="9" width="17.7109375" style="143" customWidth="1"/>
    <col min="10" max="10" width="13.5703125" style="143" customWidth="1"/>
    <col min="11" max="11" width="15" style="143" customWidth="1"/>
    <col min="12" max="16384" width="9.140625" style="143"/>
  </cols>
  <sheetData>
    <row r="1" spans="1:11" x14ac:dyDescent="0.2">
      <c r="A1" s="1" t="s">
        <v>164</v>
      </c>
      <c r="B1" s="114"/>
      <c r="C1" s="5"/>
      <c r="D1" s="5"/>
      <c r="E1" s="1"/>
      <c r="F1" s="1"/>
      <c r="G1" s="1"/>
      <c r="H1" s="1"/>
    </row>
    <row r="2" spans="1:11" x14ac:dyDescent="0.2">
      <c r="A2" s="4" t="s">
        <v>761</v>
      </c>
      <c r="B2" s="114"/>
      <c r="C2" s="5"/>
      <c r="D2" s="5"/>
      <c r="E2" s="1"/>
      <c r="F2" s="1"/>
      <c r="G2" s="1"/>
      <c r="H2" s="1"/>
      <c r="I2" s="1"/>
    </row>
    <row r="3" spans="1:11" x14ac:dyDescent="0.2">
      <c r="A3" s="180" t="s">
        <v>449</v>
      </c>
      <c r="B3" s="191"/>
      <c r="C3" s="191"/>
      <c r="D3" s="191"/>
      <c r="E3" s="191"/>
      <c r="F3" s="191"/>
      <c r="G3" s="191"/>
      <c r="H3" s="191"/>
      <c r="I3" s="191"/>
    </row>
    <row r="4" spans="1:11" x14ac:dyDescent="0.2">
      <c r="A4" s="1"/>
      <c r="B4" s="114"/>
      <c r="C4" s="5"/>
      <c r="D4" s="5"/>
      <c r="E4" s="1"/>
      <c r="F4" s="1"/>
      <c r="G4" s="1"/>
      <c r="H4" s="1"/>
      <c r="I4" s="1"/>
    </row>
    <row r="5" spans="1:11" s="160" customFormat="1" ht="51" x14ac:dyDescent="0.2">
      <c r="A5" s="116" t="s">
        <v>158</v>
      </c>
      <c r="B5" s="115" t="s">
        <v>156</v>
      </c>
      <c r="C5" s="116" t="s">
        <v>157</v>
      </c>
      <c r="D5" s="116" t="s">
        <v>750</v>
      </c>
      <c r="E5" s="144" t="s">
        <v>161</v>
      </c>
      <c r="F5" s="144" t="s">
        <v>533</v>
      </c>
      <c r="G5" s="144" t="s">
        <v>536</v>
      </c>
      <c r="H5" s="144" t="s">
        <v>534</v>
      </c>
      <c r="I5" s="144" t="s">
        <v>520</v>
      </c>
      <c r="J5" s="145" t="s">
        <v>544</v>
      </c>
      <c r="K5" s="145" t="s">
        <v>545</v>
      </c>
    </row>
    <row r="6" spans="1:11" s="160" customFormat="1" ht="25.5" x14ac:dyDescent="0.2">
      <c r="A6" s="116">
        <v>1</v>
      </c>
      <c r="B6" s="116">
        <v>2</v>
      </c>
      <c r="C6" s="116">
        <v>3</v>
      </c>
      <c r="D6" s="116">
        <v>4</v>
      </c>
      <c r="E6" s="151">
        <v>5</v>
      </c>
      <c r="F6" s="151">
        <v>6</v>
      </c>
      <c r="G6" s="144" t="s">
        <v>540</v>
      </c>
      <c r="H6" s="151" t="s">
        <v>542</v>
      </c>
      <c r="I6" s="151" t="s">
        <v>532</v>
      </c>
      <c r="J6" s="145">
        <v>10</v>
      </c>
      <c r="K6" s="145">
        <v>11</v>
      </c>
    </row>
    <row r="7" spans="1:11" ht="16.5" customHeight="1" x14ac:dyDescent="0.2">
      <c r="A7" s="171" t="s">
        <v>434</v>
      </c>
      <c r="B7" s="172"/>
      <c r="C7" s="172"/>
      <c r="D7" s="172"/>
      <c r="E7" s="172"/>
      <c r="F7" s="172"/>
      <c r="G7" s="172"/>
      <c r="H7" s="172"/>
      <c r="I7" s="172"/>
      <c r="J7" s="172"/>
      <c r="K7" s="173"/>
    </row>
    <row r="8" spans="1:11" ht="30" customHeight="1" x14ac:dyDescent="0.2">
      <c r="A8" s="46">
        <v>1</v>
      </c>
      <c r="B8" s="58" t="s">
        <v>247</v>
      </c>
      <c r="C8" s="47">
        <v>20</v>
      </c>
      <c r="D8" s="47" t="s">
        <v>163</v>
      </c>
      <c r="E8" s="39"/>
      <c r="F8" s="39"/>
      <c r="G8" s="40">
        <f>C8*F8</f>
        <v>0</v>
      </c>
      <c r="H8" s="41">
        <f>G8*0.095</f>
        <v>0</v>
      </c>
      <c r="I8" s="40">
        <f>G8+H8</f>
        <v>0</v>
      </c>
      <c r="J8" s="66"/>
      <c r="K8" s="66"/>
    </row>
    <row r="9" spans="1:11" ht="26.25" customHeight="1" x14ac:dyDescent="0.2">
      <c r="A9" s="46">
        <v>2</v>
      </c>
      <c r="B9" s="58" t="s">
        <v>248</v>
      </c>
      <c r="C9" s="47">
        <v>50</v>
      </c>
      <c r="D9" s="47" t="s">
        <v>163</v>
      </c>
      <c r="E9" s="39"/>
      <c r="F9" s="39"/>
      <c r="G9" s="40">
        <f t="shared" ref="G9:G24" si="0">C9*F9</f>
        <v>0</v>
      </c>
      <c r="H9" s="41">
        <f t="shared" ref="H9:H24" si="1">G9*0.095</f>
        <v>0</v>
      </c>
      <c r="I9" s="40">
        <f t="shared" ref="I9:I24" si="2">G9+H9</f>
        <v>0</v>
      </c>
      <c r="J9" s="66"/>
      <c r="K9" s="66"/>
    </row>
    <row r="10" spans="1:11" ht="25.5" x14ac:dyDescent="0.2">
      <c r="A10" s="46">
        <v>3</v>
      </c>
      <c r="B10" s="58" t="s">
        <v>249</v>
      </c>
      <c r="C10" s="47">
        <v>50</v>
      </c>
      <c r="D10" s="47" t="s">
        <v>163</v>
      </c>
      <c r="E10" s="39"/>
      <c r="F10" s="39"/>
      <c r="G10" s="40">
        <f t="shared" si="0"/>
        <v>0</v>
      </c>
      <c r="H10" s="41">
        <f t="shared" si="1"/>
        <v>0</v>
      </c>
      <c r="I10" s="40">
        <f t="shared" si="2"/>
        <v>0</v>
      </c>
      <c r="J10" s="66"/>
      <c r="K10" s="66"/>
    </row>
    <row r="11" spans="1:11" ht="25.5" x14ac:dyDescent="0.2">
      <c r="A11" s="46">
        <v>4</v>
      </c>
      <c r="B11" s="58" t="s">
        <v>250</v>
      </c>
      <c r="C11" s="47">
        <v>10</v>
      </c>
      <c r="D11" s="47" t="s">
        <v>163</v>
      </c>
      <c r="E11" s="39"/>
      <c r="F11" s="39"/>
      <c r="G11" s="40">
        <f t="shared" si="0"/>
        <v>0</v>
      </c>
      <c r="H11" s="41">
        <f t="shared" si="1"/>
        <v>0</v>
      </c>
      <c r="I11" s="40">
        <f t="shared" si="2"/>
        <v>0</v>
      </c>
      <c r="J11" s="66"/>
      <c r="K11" s="66"/>
    </row>
    <row r="12" spans="1:11" ht="25.5" x14ac:dyDescent="0.2">
      <c r="A12" s="46">
        <v>5</v>
      </c>
      <c r="B12" s="58" t="s">
        <v>251</v>
      </c>
      <c r="C12" s="47">
        <v>200</v>
      </c>
      <c r="D12" s="47" t="s">
        <v>163</v>
      </c>
      <c r="E12" s="39"/>
      <c r="F12" s="39"/>
      <c r="G12" s="40">
        <f t="shared" si="0"/>
        <v>0</v>
      </c>
      <c r="H12" s="41">
        <f t="shared" si="1"/>
        <v>0</v>
      </c>
      <c r="I12" s="40">
        <f t="shared" si="2"/>
        <v>0</v>
      </c>
      <c r="J12" s="66"/>
      <c r="K12" s="66"/>
    </row>
    <row r="13" spans="1:11" ht="25.5" x14ac:dyDescent="0.2">
      <c r="A13" s="46">
        <v>6</v>
      </c>
      <c r="B13" s="58" t="s">
        <v>252</v>
      </c>
      <c r="C13" s="47">
        <v>100</v>
      </c>
      <c r="D13" s="47" t="s">
        <v>163</v>
      </c>
      <c r="E13" s="39"/>
      <c r="F13" s="39"/>
      <c r="G13" s="40">
        <f t="shared" si="0"/>
        <v>0</v>
      </c>
      <c r="H13" s="41">
        <f t="shared" si="1"/>
        <v>0</v>
      </c>
      <c r="I13" s="40">
        <f t="shared" si="2"/>
        <v>0</v>
      </c>
      <c r="J13" s="66"/>
      <c r="K13" s="66"/>
    </row>
    <row r="14" spans="1:11" x14ac:dyDescent="0.2">
      <c r="A14" s="46">
        <v>7</v>
      </c>
      <c r="B14" s="58" t="s">
        <v>253</v>
      </c>
      <c r="C14" s="47">
        <v>40</v>
      </c>
      <c r="D14" s="47" t="s">
        <v>163</v>
      </c>
      <c r="E14" s="39"/>
      <c r="F14" s="39"/>
      <c r="G14" s="40">
        <f t="shared" si="0"/>
        <v>0</v>
      </c>
      <c r="H14" s="41">
        <f t="shared" si="1"/>
        <v>0</v>
      </c>
      <c r="I14" s="40">
        <f t="shared" si="2"/>
        <v>0</v>
      </c>
      <c r="J14" s="66"/>
      <c r="K14" s="66"/>
    </row>
    <row r="15" spans="1:11" x14ac:dyDescent="0.2">
      <c r="A15" s="46">
        <v>8</v>
      </c>
      <c r="B15" s="58" t="s">
        <v>254</v>
      </c>
      <c r="C15" s="47">
        <v>40</v>
      </c>
      <c r="D15" s="47" t="s">
        <v>163</v>
      </c>
      <c r="E15" s="39"/>
      <c r="F15" s="39"/>
      <c r="G15" s="40">
        <f t="shared" si="0"/>
        <v>0</v>
      </c>
      <c r="H15" s="41">
        <f t="shared" si="1"/>
        <v>0</v>
      </c>
      <c r="I15" s="40">
        <f t="shared" si="2"/>
        <v>0</v>
      </c>
      <c r="J15" s="66"/>
      <c r="K15" s="66"/>
    </row>
    <row r="16" spans="1:11" ht="38.25" x14ac:dyDescent="0.2">
      <c r="A16" s="46">
        <v>9</v>
      </c>
      <c r="B16" s="37" t="s">
        <v>435</v>
      </c>
      <c r="C16" s="47">
        <v>500</v>
      </c>
      <c r="D16" s="47" t="s">
        <v>163</v>
      </c>
      <c r="E16" s="39"/>
      <c r="F16" s="39"/>
      <c r="G16" s="40">
        <f t="shared" si="0"/>
        <v>0</v>
      </c>
      <c r="H16" s="41">
        <f t="shared" si="1"/>
        <v>0</v>
      </c>
      <c r="I16" s="40">
        <f t="shared" si="2"/>
        <v>0</v>
      </c>
      <c r="J16" s="66"/>
      <c r="K16" s="66"/>
    </row>
    <row r="17" spans="1:11" ht="26.25" customHeight="1" x14ac:dyDescent="0.2">
      <c r="A17" s="46">
        <v>10</v>
      </c>
      <c r="B17" s="58" t="s">
        <v>255</v>
      </c>
      <c r="C17" s="47">
        <v>20</v>
      </c>
      <c r="D17" s="47" t="s">
        <v>163</v>
      </c>
      <c r="E17" s="39"/>
      <c r="F17" s="39"/>
      <c r="G17" s="40">
        <f t="shared" si="0"/>
        <v>0</v>
      </c>
      <c r="H17" s="41">
        <f t="shared" si="1"/>
        <v>0</v>
      </c>
      <c r="I17" s="40">
        <f t="shared" si="2"/>
        <v>0</v>
      </c>
      <c r="J17" s="66"/>
      <c r="K17" s="66"/>
    </row>
    <row r="18" spans="1:11" ht="25.5" x14ac:dyDescent="0.2">
      <c r="A18" s="46">
        <v>11</v>
      </c>
      <c r="B18" s="58" t="s">
        <v>436</v>
      </c>
      <c r="C18" s="47">
        <v>40</v>
      </c>
      <c r="D18" s="47" t="s">
        <v>163</v>
      </c>
      <c r="E18" s="39"/>
      <c r="F18" s="39"/>
      <c r="G18" s="40">
        <f t="shared" si="0"/>
        <v>0</v>
      </c>
      <c r="H18" s="41">
        <f t="shared" si="1"/>
        <v>0</v>
      </c>
      <c r="I18" s="40">
        <f t="shared" si="2"/>
        <v>0</v>
      </c>
      <c r="J18" s="66"/>
      <c r="K18" s="66"/>
    </row>
    <row r="19" spans="1:11" ht="25.5" x14ac:dyDescent="0.2">
      <c r="A19" s="46">
        <v>12</v>
      </c>
      <c r="B19" s="58" t="s">
        <v>256</v>
      </c>
      <c r="C19" s="47">
        <v>300</v>
      </c>
      <c r="D19" s="47" t="s">
        <v>163</v>
      </c>
      <c r="E19" s="39"/>
      <c r="F19" s="39"/>
      <c r="G19" s="40">
        <f t="shared" si="0"/>
        <v>0</v>
      </c>
      <c r="H19" s="41">
        <f t="shared" si="1"/>
        <v>0</v>
      </c>
      <c r="I19" s="40">
        <f t="shared" si="2"/>
        <v>0</v>
      </c>
      <c r="J19" s="66"/>
      <c r="K19" s="66"/>
    </row>
    <row r="20" spans="1:11" x14ac:dyDescent="0.2">
      <c r="A20" s="46">
        <v>13</v>
      </c>
      <c r="B20" s="58" t="s">
        <v>257</v>
      </c>
      <c r="C20" s="47">
        <v>10</v>
      </c>
      <c r="D20" s="47" t="s">
        <v>163</v>
      </c>
      <c r="E20" s="39"/>
      <c r="F20" s="39"/>
      <c r="G20" s="40">
        <f t="shared" si="0"/>
        <v>0</v>
      </c>
      <c r="H20" s="41">
        <f t="shared" si="1"/>
        <v>0</v>
      </c>
      <c r="I20" s="40">
        <f t="shared" si="2"/>
        <v>0</v>
      </c>
      <c r="J20" s="66"/>
      <c r="K20" s="66"/>
    </row>
    <row r="21" spans="1:11" x14ac:dyDescent="0.2">
      <c r="A21" s="46">
        <v>14</v>
      </c>
      <c r="B21" s="58" t="s">
        <v>437</v>
      </c>
      <c r="C21" s="47">
        <v>100</v>
      </c>
      <c r="D21" s="47" t="s">
        <v>163</v>
      </c>
      <c r="E21" s="39"/>
      <c r="F21" s="39"/>
      <c r="G21" s="40">
        <f t="shared" si="0"/>
        <v>0</v>
      </c>
      <c r="H21" s="41">
        <f t="shared" si="1"/>
        <v>0</v>
      </c>
      <c r="I21" s="40">
        <f t="shared" si="2"/>
        <v>0</v>
      </c>
      <c r="J21" s="66"/>
      <c r="K21" s="66"/>
    </row>
    <row r="22" spans="1:11" ht="25.5" x14ac:dyDescent="0.2">
      <c r="A22" s="46">
        <v>15</v>
      </c>
      <c r="B22" s="58" t="s">
        <v>575</v>
      </c>
      <c r="C22" s="47">
        <v>200</v>
      </c>
      <c r="D22" s="47" t="s">
        <v>163</v>
      </c>
      <c r="E22" s="39"/>
      <c r="F22" s="39"/>
      <c r="G22" s="40">
        <f t="shared" si="0"/>
        <v>0</v>
      </c>
      <c r="H22" s="41">
        <f t="shared" si="1"/>
        <v>0</v>
      </c>
      <c r="I22" s="40">
        <f t="shared" si="2"/>
        <v>0</v>
      </c>
      <c r="J22" s="66"/>
      <c r="K22" s="66"/>
    </row>
    <row r="23" spans="1:11" ht="25.5" x14ac:dyDescent="0.2">
      <c r="A23" s="46">
        <v>16</v>
      </c>
      <c r="B23" s="58" t="s">
        <v>258</v>
      </c>
      <c r="C23" s="36">
        <v>40</v>
      </c>
      <c r="D23" s="47" t="s">
        <v>163</v>
      </c>
      <c r="E23" s="39"/>
      <c r="F23" s="39"/>
      <c r="G23" s="40">
        <f t="shared" si="0"/>
        <v>0</v>
      </c>
      <c r="H23" s="41">
        <f t="shared" si="1"/>
        <v>0</v>
      </c>
      <c r="I23" s="40">
        <f t="shared" si="2"/>
        <v>0</v>
      </c>
      <c r="J23" s="66"/>
      <c r="K23" s="66"/>
    </row>
    <row r="24" spans="1:11" ht="25.5" x14ac:dyDescent="0.2">
      <c r="A24" s="46">
        <v>17</v>
      </c>
      <c r="B24" s="58" t="s">
        <v>582</v>
      </c>
      <c r="C24" s="36">
        <v>150</v>
      </c>
      <c r="D24" s="47" t="s">
        <v>163</v>
      </c>
      <c r="E24" s="39"/>
      <c r="F24" s="39"/>
      <c r="G24" s="40">
        <f t="shared" si="0"/>
        <v>0</v>
      </c>
      <c r="H24" s="41">
        <f t="shared" si="1"/>
        <v>0</v>
      </c>
      <c r="I24" s="40">
        <f t="shared" si="2"/>
        <v>0</v>
      </c>
      <c r="J24" s="66"/>
      <c r="K24" s="66"/>
    </row>
    <row r="25" spans="1:11" x14ac:dyDescent="0.2">
      <c r="A25" s="37"/>
      <c r="B25" s="59" t="s">
        <v>438</v>
      </c>
      <c r="C25" s="54" t="s">
        <v>159</v>
      </c>
      <c r="D25" s="55" t="s">
        <v>159</v>
      </c>
      <c r="E25" s="55"/>
      <c r="F25" s="55"/>
      <c r="G25" s="55">
        <f>SUM(G8:G24)</f>
        <v>0</v>
      </c>
      <c r="H25" s="55">
        <f t="shared" ref="H25:K25" si="3">SUM(H8:H24)</f>
        <v>0</v>
      </c>
      <c r="I25" s="55">
        <f t="shared" si="3"/>
        <v>0</v>
      </c>
      <c r="J25" s="55">
        <f t="shared" si="3"/>
        <v>0</v>
      </c>
      <c r="K25" s="55">
        <f t="shared" si="3"/>
        <v>0</v>
      </c>
    </row>
    <row r="26" spans="1:11" ht="12.75" customHeight="1" x14ac:dyDescent="0.2">
      <c r="A26" s="171" t="s">
        <v>515</v>
      </c>
      <c r="B26" s="172"/>
      <c r="C26" s="172"/>
      <c r="D26" s="172"/>
      <c r="E26" s="172"/>
      <c r="F26" s="172"/>
      <c r="G26" s="172"/>
      <c r="H26" s="172"/>
      <c r="I26" s="172"/>
      <c r="J26" s="172"/>
      <c r="K26" s="173"/>
    </row>
    <row r="27" spans="1:11" ht="25.5" x14ac:dyDescent="0.2">
      <c r="A27" s="60">
        <v>18</v>
      </c>
      <c r="B27" s="61" t="s">
        <v>509</v>
      </c>
      <c r="C27" s="51">
        <v>300</v>
      </c>
      <c r="D27" s="36" t="s">
        <v>163</v>
      </c>
      <c r="E27" s="39"/>
      <c r="F27" s="39"/>
      <c r="G27" s="40">
        <f>C27*F27</f>
        <v>0</v>
      </c>
      <c r="H27" s="41">
        <f>G27*0.095</f>
        <v>0</v>
      </c>
      <c r="I27" s="40">
        <f>G27+H27</f>
        <v>0</v>
      </c>
      <c r="J27" s="66"/>
      <c r="K27" s="66"/>
    </row>
    <row r="28" spans="1:11" x14ac:dyDescent="0.2">
      <c r="A28" s="46">
        <v>19</v>
      </c>
      <c r="B28" s="58" t="s">
        <v>277</v>
      </c>
      <c r="C28" s="36">
        <v>40</v>
      </c>
      <c r="D28" s="36" t="s">
        <v>163</v>
      </c>
      <c r="E28" s="39"/>
      <c r="F28" s="39"/>
      <c r="G28" s="40">
        <f t="shared" ref="G28:G29" si="4">C28*F28</f>
        <v>0</v>
      </c>
      <c r="H28" s="41">
        <f t="shared" ref="H28:H44" si="5">G28*0.095</f>
        <v>0</v>
      </c>
      <c r="I28" s="40">
        <f t="shared" ref="I28:I44" si="6">G28+H28</f>
        <v>0</v>
      </c>
      <c r="J28" s="66"/>
      <c r="K28" s="66"/>
    </row>
    <row r="29" spans="1:11" x14ac:dyDescent="0.2">
      <c r="A29" s="46">
        <v>20</v>
      </c>
      <c r="B29" s="58" t="s">
        <v>576</v>
      </c>
      <c r="C29" s="36">
        <v>40</v>
      </c>
      <c r="D29" s="36" t="s">
        <v>163</v>
      </c>
      <c r="E29" s="39"/>
      <c r="F29" s="39"/>
      <c r="G29" s="40">
        <f t="shared" si="4"/>
        <v>0</v>
      </c>
      <c r="H29" s="41">
        <f t="shared" si="5"/>
        <v>0</v>
      </c>
      <c r="I29" s="40">
        <f t="shared" si="6"/>
        <v>0</v>
      </c>
      <c r="J29" s="66"/>
      <c r="K29" s="66"/>
    </row>
    <row r="30" spans="1:11" ht="25.5" x14ac:dyDescent="0.2">
      <c r="A30" s="46">
        <v>21</v>
      </c>
      <c r="B30" s="58" t="s">
        <v>577</v>
      </c>
      <c r="C30" s="36">
        <v>60</v>
      </c>
      <c r="D30" s="36" t="s">
        <v>163</v>
      </c>
      <c r="E30" s="39"/>
      <c r="F30" s="39"/>
      <c r="G30" s="40">
        <f t="shared" ref="G30:G36" si="7">C30*F30</f>
        <v>0</v>
      </c>
      <c r="H30" s="41">
        <f t="shared" si="5"/>
        <v>0</v>
      </c>
      <c r="I30" s="40">
        <f t="shared" si="6"/>
        <v>0</v>
      </c>
      <c r="J30" s="66"/>
      <c r="K30" s="66"/>
    </row>
    <row r="31" spans="1:11" ht="25.5" x14ac:dyDescent="0.2">
      <c r="A31" s="46">
        <v>22</v>
      </c>
      <c r="B31" s="58" t="s">
        <v>578</v>
      </c>
      <c r="C31" s="36">
        <v>30</v>
      </c>
      <c r="D31" s="36" t="s">
        <v>163</v>
      </c>
      <c r="E31" s="39"/>
      <c r="F31" s="39"/>
      <c r="G31" s="40">
        <f t="shared" si="7"/>
        <v>0</v>
      </c>
      <c r="H31" s="41">
        <f t="shared" si="5"/>
        <v>0</v>
      </c>
      <c r="I31" s="40">
        <f t="shared" si="6"/>
        <v>0</v>
      </c>
      <c r="J31" s="66"/>
      <c r="K31" s="66"/>
    </row>
    <row r="32" spans="1:11" x14ac:dyDescent="0.2">
      <c r="A32" s="46">
        <v>23</v>
      </c>
      <c r="B32" s="58" t="s">
        <v>260</v>
      </c>
      <c r="C32" s="36">
        <v>100</v>
      </c>
      <c r="D32" s="36" t="s">
        <v>163</v>
      </c>
      <c r="E32" s="39"/>
      <c r="F32" s="39"/>
      <c r="G32" s="40">
        <f t="shared" si="7"/>
        <v>0</v>
      </c>
      <c r="H32" s="41">
        <f t="shared" si="5"/>
        <v>0</v>
      </c>
      <c r="I32" s="40">
        <f t="shared" si="6"/>
        <v>0</v>
      </c>
      <c r="J32" s="66"/>
      <c r="K32" s="66"/>
    </row>
    <row r="33" spans="1:11" ht="21.75" customHeight="1" x14ac:dyDescent="0.2">
      <c r="A33" s="46">
        <v>24</v>
      </c>
      <c r="B33" s="58" t="s">
        <v>579</v>
      </c>
      <c r="C33" s="36">
        <v>30</v>
      </c>
      <c r="D33" s="36" t="s">
        <v>163</v>
      </c>
      <c r="E33" s="39"/>
      <c r="F33" s="39"/>
      <c r="G33" s="40">
        <f t="shared" si="7"/>
        <v>0</v>
      </c>
      <c r="H33" s="41">
        <f t="shared" si="5"/>
        <v>0</v>
      </c>
      <c r="I33" s="40">
        <f t="shared" si="6"/>
        <v>0</v>
      </c>
      <c r="J33" s="66"/>
      <c r="K33" s="66"/>
    </row>
    <row r="34" spans="1:11" ht="25.5" x14ac:dyDescent="0.2">
      <c r="A34" s="46">
        <v>25</v>
      </c>
      <c r="B34" s="58" t="s">
        <v>262</v>
      </c>
      <c r="C34" s="36">
        <v>30</v>
      </c>
      <c r="D34" s="36" t="s">
        <v>163</v>
      </c>
      <c r="E34" s="39"/>
      <c r="F34" s="39"/>
      <c r="G34" s="40">
        <f t="shared" si="7"/>
        <v>0</v>
      </c>
      <c r="H34" s="41">
        <f t="shared" si="5"/>
        <v>0</v>
      </c>
      <c r="I34" s="40">
        <f t="shared" si="6"/>
        <v>0</v>
      </c>
      <c r="J34" s="66"/>
      <c r="K34" s="66"/>
    </row>
    <row r="35" spans="1:11" x14ac:dyDescent="0.2">
      <c r="A35" s="46">
        <v>26</v>
      </c>
      <c r="B35" s="58" t="s">
        <v>580</v>
      </c>
      <c r="C35" s="36">
        <v>50</v>
      </c>
      <c r="D35" s="36" t="s">
        <v>163</v>
      </c>
      <c r="E35" s="39"/>
      <c r="F35" s="39"/>
      <c r="G35" s="40">
        <f t="shared" si="7"/>
        <v>0</v>
      </c>
      <c r="H35" s="41">
        <f t="shared" si="5"/>
        <v>0</v>
      </c>
      <c r="I35" s="40">
        <f t="shared" si="6"/>
        <v>0</v>
      </c>
      <c r="J35" s="66"/>
      <c r="K35" s="66"/>
    </row>
    <row r="36" spans="1:11" x14ac:dyDescent="0.2">
      <c r="A36" s="46">
        <v>27</v>
      </c>
      <c r="B36" s="58" t="s">
        <v>581</v>
      </c>
      <c r="C36" s="36">
        <v>80</v>
      </c>
      <c r="D36" s="36" t="s">
        <v>163</v>
      </c>
      <c r="E36" s="39"/>
      <c r="F36" s="39"/>
      <c r="G36" s="40">
        <f t="shared" si="7"/>
        <v>0</v>
      </c>
      <c r="H36" s="41">
        <f t="shared" si="5"/>
        <v>0</v>
      </c>
      <c r="I36" s="40">
        <f t="shared" si="6"/>
        <v>0</v>
      </c>
      <c r="J36" s="66"/>
      <c r="K36" s="66"/>
    </row>
    <row r="37" spans="1:11" x14ac:dyDescent="0.2">
      <c r="A37" s="46">
        <v>28</v>
      </c>
      <c r="B37" s="58" t="s">
        <v>260</v>
      </c>
      <c r="C37" s="36">
        <v>30</v>
      </c>
      <c r="D37" s="36" t="s">
        <v>163</v>
      </c>
      <c r="E37" s="39"/>
      <c r="F37" s="39"/>
      <c r="G37" s="40">
        <f t="shared" ref="G37:G44" si="8">C37*F37</f>
        <v>0</v>
      </c>
      <c r="H37" s="41">
        <f t="shared" si="5"/>
        <v>0</v>
      </c>
      <c r="I37" s="40">
        <f t="shared" si="6"/>
        <v>0</v>
      </c>
      <c r="J37" s="66"/>
      <c r="K37" s="66"/>
    </row>
    <row r="38" spans="1:11" x14ac:dyDescent="0.2">
      <c r="A38" s="46">
        <v>29</v>
      </c>
      <c r="B38" s="58" t="s">
        <v>49</v>
      </c>
      <c r="C38" s="36">
        <v>200</v>
      </c>
      <c r="D38" s="36" t="s">
        <v>163</v>
      </c>
      <c r="E38" s="39"/>
      <c r="F38" s="39"/>
      <c r="G38" s="40">
        <f t="shared" si="8"/>
        <v>0</v>
      </c>
      <c r="H38" s="41">
        <f t="shared" si="5"/>
        <v>0</v>
      </c>
      <c r="I38" s="40">
        <f t="shared" si="6"/>
        <v>0</v>
      </c>
      <c r="J38" s="66"/>
      <c r="K38" s="66"/>
    </row>
    <row r="39" spans="1:11" ht="25.5" x14ac:dyDescent="0.2">
      <c r="A39" s="46">
        <v>30</v>
      </c>
      <c r="B39" s="58" t="s">
        <v>262</v>
      </c>
      <c r="C39" s="36">
        <v>20</v>
      </c>
      <c r="D39" s="36" t="s">
        <v>163</v>
      </c>
      <c r="E39" s="39"/>
      <c r="F39" s="39"/>
      <c r="G39" s="40">
        <f t="shared" si="8"/>
        <v>0</v>
      </c>
      <c r="H39" s="41">
        <f t="shared" si="5"/>
        <v>0</v>
      </c>
      <c r="I39" s="40">
        <f t="shared" si="6"/>
        <v>0</v>
      </c>
      <c r="J39" s="66"/>
      <c r="K39" s="66"/>
    </row>
    <row r="40" spans="1:11" x14ac:dyDescent="0.2">
      <c r="A40" s="46">
        <v>31</v>
      </c>
      <c r="B40" s="58" t="s">
        <v>50</v>
      </c>
      <c r="C40" s="36">
        <v>30</v>
      </c>
      <c r="D40" s="36" t="s">
        <v>163</v>
      </c>
      <c r="E40" s="39"/>
      <c r="F40" s="39"/>
      <c r="G40" s="40">
        <f t="shared" si="8"/>
        <v>0</v>
      </c>
      <c r="H40" s="41">
        <f t="shared" si="5"/>
        <v>0</v>
      </c>
      <c r="I40" s="40">
        <f t="shared" si="6"/>
        <v>0</v>
      </c>
      <c r="J40" s="66"/>
      <c r="K40" s="66"/>
    </row>
    <row r="41" spans="1:11" s="20" customFormat="1" ht="25.5" x14ac:dyDescent="0.2">
      <c r="A41" s="46">
        <v>32</v>
      </c>
      <c r="B41" s="58" t="s">
        <v>583</v>
      </c>
      <c r="C41" s="36">
        <v>80</v>
      </c>
      <c r="D41" s="36" t="s">
        <v>163</v>
      </c>
      <c r="E41" s="39"/>
      <c r="F41" s="39"/>
      <c r="G41" s="40">
        <f t="shared" si="8"/>
        <v>0</v>
      </c>
      <c r="H41" s="41">
        <f t="shared" si="5"/>
        <v>0</v>
      </c>
      <c r="I41" s="40">
        <f t="shared" si="6"/>
        <v>0</v>
      </c>
      <c r="J41" s="66"/>
      <c r="K41" s="66"/>
    </row>
    <row r="42" spans="1:11" s="20" customFormat="1" x14ac:dyDescent="0.2">
      <c r="A42" s="46">
        <v>33</v>
      </c>
      <c r="B42" s="61" t="s">
        <v>584</v>
      </c>
      <c r="C42" s="36">
        <v>200</v>
      </c>
      <c r="D42" s="36" t="s">
        <v>163</v>
      </c>
      <c r="E42" s="39"/>
      <c r="F42" s="39"/>
      <c r="G42" s="40">
        <f t="shared" si="8"/>
        <v>0</v>
      </c>
      <c r="H42" s="41">
        <f t="shared" si="5"/>
        <v>0</v>
      </c>
      <c r="I42" s="40">
        <f t="shared" si="6"/>
        <v>0</v>
      </c>
      <c r="J42" s="66"/>
      <c r="K42" s="66"/>
    </row>
    <row r="43" spans="1:11" s="20" customFormat="1" ht="25.5" x14ac:dyDescent="0.2">
      <c r="A43" s="46">
        <v>34</v>
      </c>
      <c r="B43" s="58" t="s">
        <v>585</v>
      </c>
      <c r="C43" s="36">
        <v>300</v>
      </c>
      <c r="D43" s="36" t="s">
        <v>163</v>
      </c>
      <c r="E43" s="39"/>
      <c r="F43" s="39"/>
      <c r="G43" s="40">
        <f t="shared" si="8"/>
        <v>0</v>
      </c>
      <c r="H43" s="41">
        <f t="shared" si="5"/>
        <v>0</v>
      </c>
      <c r="I43" s="40">
        <f t="shared" si="6"/>
        <v>0</v>
      </c>
      <c r="J43" s="66"/>
      <c r="K43" s="66"/>
    </row>
    <row r="44" spans="1:11" ht="25.5" x14ac:dyDescent="0.2">
      <c r="A44" s="46">
        <v>35</v>
      </c>
      <c r="B44" s="58" t="s">
        <v>516</v>
      </c>
      <c r="C44" s="36">
        <v>5</v>
      </c>
      <c r="D44" s="36" t="s">
        <v>163</v>
      </c>
      <c r="E44" s="39"/>
      <c r="F44" s="39"/>
      <c r="G44" s="40">
        <f t="shared" si="8"/>
        <v>0</v>
      </c>
      <c r="H44" s="41">
        <f t="shared" si="5"/>
        <v>0</v>
      </c>
      <c r="I44" s="40">
        <f t="shared" si="6"/>
        <v>0</v>
      </c>
      <c r="J44" s="66"/>
      <c r="K44" s="66"/>
    </row>
    <row r="45" spans="1:11" x14ac:dyDescent="0.2">
      <c r="A45" s="37"/>
      <c r="B45" s="59" t="s">
        <v>169</v>
      </c>
      <c r="C45" s="54" t="s">
        <v>159</v>
      </c>
      <c r="D45" s="55" t="s">
        <v>159</v>
      </c>
      <c r="E45" s="45"/>
      <c r="F45" s="45"/>
      <c r="G45" s="45">
        <f>SUM(G27:G44)</f>
        <v>0</v>
      </c>
      <c r="H45" s="45">
        <f t="shared" ref="H45:K45" si="9">SUM(H27:H44)</f>
        <v>0</v>
      </c>
      <c r="I45" s="45">
        <f t="shared" si="9"/>
        <v>0</v>
      </c>
      <c r="J45" s="45">
        <f t="shared" si="9"/>
        <v>0</v>
      </c>
      <c r="K45" s="45">
        <f t="shared" si="9"/>
        <v>0</v>
      </c>
    </row>
    <row r="46" spans="1:11" ht="12.75" customHeight="1" x14ac:dyDescent="0.2">
      <c r="A46" s="171" t="s">
        <v>591</v>
      </c>
      <c r="B46" s="172"/>
      <c r="C46" s="172"/>
      <c r="D46" s="172"/>
      <c r="E46" s="172"/>
      <c r="F46" s="172"/>
      <c r="G46" s="172"/>
      <c r="H46" s="172"/>
      <c r="I46" s="172"/>
      <c r="J46" s="172"/>
      <c r="K46" s="173"/>
    </row>
    <row r="47" spans="1:11" x14ac:dyDescent="0.2">
      <c r="A47" s="46">
        <v>36</v>
      </c>
      <c r="B47" s="61" t="s">
        <v>510</v>
      </c>
      <c r="C47" s="36">
        <v>30</v>
      </c>
      <c r="D47" s="36" t="s">
        <v>163</v>
      </c>
      <c r="E47" s="39"/>
      <c r="F47" s="39"/>
      <c r="G47" s="40">
        <f>C47*F47</f>
        <v>0</v>
      </c>
      <c r="H47" s="41">
        <f>G47*0.095</f>
        <v>0</v>
      </c>
      <c r="I47" s="40">
        <f>G47+H47</f>
        <v>0</v>
      </c>
      <c r="J47" s="66"/>
      <c r="K47" s="66"/>
    </row>
    <row r="48" spans="1:11" ht="25.5" x14ac:dyDescent="0.2">
      <c r="A48" s="46">
        <v>37</v>
      </c>
      <c r="B48" s="61" t="s">
        <v>586</v>
      </c>
      <c r="C48" s="36">
        <v>200</v>
      </c>
      <c r="D48" s="36" t="s">
        <v>163</v>
      </c>
      <c r="E48" s="39"/>
      <c r="F48" s="39"/>
      <c r="G48" s="40">
        <f t="shared" ref="G48:G53" si="10">C48*F48</f>
        <v>0</v>
      </c>
      <c r="H48" s="41">
        <f t="shared" ref="H48:H53" si="11">G48*0.095</f>
        <v>0</v>
      </c>
      <c r="I48" s="40">
        <f t="shared" ref="I48:I53" si="12">G48+H48</f>
        <v>0</v>
      </c>
      <c r="J48" s="66"/>
      <c r="K48" s="66"/>
    </row>
    <row r="49" spans="1:11" ht="25.5" x14ac:dyDescent="0.2">
      <c r="A49" s="46">
        <v>38</v>
      </c>
      <c r="B49" s="61" t="s">
        <v>590</v>
      </c>
      <c r="C49" s="36">
        <v>6</v>
      </c>
      <c r="D49" s="36" t="s">
        <v>163</v>
      </c>
      <c r="E49" s="39"/>
      <c r="F49" s="39"/>
      <c r="G49" s="40">
        <f t="shared" si="10"/>
        <v>0</v>
      </c>
      <c r="H49" s="41">
        <f t="shared" si="11"/>
        <v>0</v>
      </c>
      <c r="I49" s="40">
        <f t="shared" si="12"/>
        <v>0</v>
      </c>
      <c r="J49" s="66"/>
      <c r="K49" s="66"/>
    </row>
    <row r="50" spans="1:11" x14ac:dyDescent="0.2">
      <c r="A50" s="46">
        <v>39</v>
      </c>
      <c r="B50" s="61" t="s">
        <v>511</v>
      </c>
      <c r="C50" s="36">
        <v>40</v>
      </c>
      <c r="D50" s="36" t="s">
        <v>163</v>
      </c>
      <c r="E50" s="39"/>
      <c r="F50" s="39"/>
      <c r="G50" s="40">
        <f t="shared" si="10"/>
        <v>0</v>
      </c>
      <c r="H50" s="41">
        <f t="shared" si="11"/>
        <v>0</v>
      </c>
      <c r="I50" s="40">
        <f t="shared" si="12"/>
        <v>0</v>
      </c>
      <c r="J50" s="66"/>
      <c r="K50" s="66"/>
    </row>
    <row r="51" spans="1:11" ht="25.5" x14ac:dyDescent="0.2">
      <c r="A51" s="46">
        <v>40</v>
      </c>
      <c r="B51" s="58" t="s">
        <v>587</v>
      </c>
      <c r="C51" s="36">
        <v>60</v>
      </c>
      <c r="D51" s="36" t="s">
        <v>163</v>
      </c>
      <c r="E51" s="39"/>
      <c r="F51" s="39"/>
      <c r="G51" s="40">
        <f t="shared" si="10"/>
        <v>0</v>
      </c>
      <c r="H51" s="41">
        <f t="shared" si="11"/>
        <v>0</v>
      </c>
      <c r="I51" s="40">
        <f t="shared" si="12"/>
        <v>0</v>
      </c>
      <c r="J51" s="66"/>
      <c r="K51" s="66"/>
    </row>
    <row r="52" spans="1:11" ht="25.5" x14ac:dyDescent="0.2">
      <c r="A52" s="46">
        <v>41</v>
      </c>
      <c r="B52" s="58" t="s">
        <v>588</v>
      </c>
      <c r="C52" s="36">
        <v>60</v>
      </c>
      <c r="D52" s="36" t="s">
        <v>163</v>
      </c>
      <c r="E52" s="39"/>
      <c r="F52" s="39"/>
      <c r="G52" s="40">
        <f t="shared" si="10"/>
        <v>0</v>
      </c>
      <c r="H52" s="41">
        <f t="shared" si="11"/>
        <v>0</v>
      </c>
      <c r="I52" s="40">
        <f t="shared" si="12"/>
        <v>0</v>
      </c>
      <c r="J52" s="66"/>
      <c r="K52" s="66"/>
    </row>
    <row r="53" spans="1:11" ht="28.5" customHeight="1" x14ac:dyDescent="0.2">
      <c r="A53" s="46">
        <v>42</v>
      </c>
      <c r="B53" s="58" t="s">
        <v>589</v>
      </c>
      <c r="C53" s="36">
        <v>15</v>
      </c>
      <c r="D53" s="36" t="s">
        <v>163</v>
      </c>
      <c r="E53" s="39"/>
      <c r="F53" s="39"/>
      <c r="G53" s="40">
        <f t="shared" si="10"/>
        <v>0</v>
      </c>
      <c r="H53" s="41">
        <f t="shared" si="11"/>
        <v>0</v>
      </c>
      <c r="I53" s="40">
        <f t="shared" si="12"/>
        <v>0</v>
      </c>
      <c r="J53" s="66"/>
      <c r="K53" s="66"/>
    </row>
    <row r="54" spans="1:11" x14ac:dyDescent="0.2">
      <c r="A54" s="37"/>
      <c r="B54" s="59" t="s">
        <v>439</v>
      </c>
      <c r="C54" s="54" t="s">
        <v>159</v>
      </c>
      <c r="D54" s="55" t="s">
        <v>159</v>
      </c>
      <c r="E54" s="45"/>
      <c r="F54" s="45"/>
      <c r="G54" s="45">
        <f>SUM(G47:G53)</f>
        <v>0</v>
      </c>
      <c r="H54" s="45">
        <f t="shared" ref="H54:K54" si="13">SUM(H47:H53)</f>
        <v>0</v>
      </c>
      <c r="I54" s="45">
        <f t="shared" si="13"/>
        <v>0</v>
      </c>
      <c r="J54" s="45">
        <f t="shared" si="13"/>
        <v>0</v>
      </c>
      <c r="K54" s="45">
        <f t="shared" si="13"/>
        <v>0</v>
      </c>
    </row>
    <row r="55" spans="1:11" ht="12.75" customHeight="1" x14ac:dyDescent="0.2">
      <c r="A55" s="162" t="s">
        <v>450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4"/>
    </row>
    <row r="56" spans="1:11" ht="45" customHeight="1" x14ac:dyDescent="0.2">
      <c r="A56" s="46">
        <v>43</v>
      </c>
      <c r="B56" s="58" t="s">
        <v>263</v>
      </c>
      <c r="C56" s="43">
        <v>10</v>
      </c>
      <c r="D56" s="49" t="s">
        <v>163</v>
      </c>
      <c r="E56" s="39"/>
      <c r="F56" s="39"/>
      <c r="G56" s="40">
        <f>C56*F56</f>
        <v>0</v>
      </c>
      <c r="H56" s="41">
        <f>G56*0.095</f>
        <v>0</v>
      </c>
      <c r="I56" s="40">
        <f t="shared" ref="I56:I60" si="14">G56+H56</f>
        <v>0</v>
      </c>
      <c r="J56" s="66"/>
      <c r="K56" s="66"/>
    </row>
    <row r="57" spans="1:11" ht="49.5" customHeight="1" x14ac:dyDescent="0.2">
      <c r="A57" s="46">
        <v>44</v>
      </c>
      <c r="B57" s="58" t="s">
        <v>264</v>
      </c>
      <c r="C57" s="43">
        <v>250</v>
      </c>
      <c r="D57" s="49" t="s">
        <v>163</v>
      </c>
      <c r="E57" s="39"/>
      <c r="F57" s="39"/>
      <c r="G57" s="40">
        <f>C57*F57</f>
        <v>0</v>
      </c>
      <c r="H57" s="41">
        <f t="shared" ref="H57:H60" si="15">G57*0.095</f>
        <v>0</v>
      </c>
      <c r="I57" s="40">
        <f t="shared" si="14"/>
        <v>0</v>
      </c>
      <c r="J57" s="66"/>
      <c r="K57" s="66"/>
    </row>
    <row r="58" spans="1:11" ht="45" customHeight="1" x14ac:dyDescent="0.2">
      <c r="A58" s="46">
        <v>45</v>
      </c>
      <c r="B58" s="58" t="s">
        <v>265</v>
      </c>
      <c r="C58" s="43">
        <v>10</v>
      </c>
      <c r="D58" s="49" t="s">
        <v>163</v>
      </c>
      <c r="E58" s="39"/>
      <c r="F58" s="39"/>
      <c r="G58" s="40">
        <f>C58*F58</f>
        <v>0</v>
      </c>
      <c r="H58" s="41">
        <f t="shared" si="15"/>
        <v>0</v>
      </c>
      <c r="I58" s="40">
        <f t="shared" si="14"/>
        <v>0</v>
      </c>
      <c r="J58" s="66"/>
      <c r="K58" s="66"/>
    </row>
    <row r="59" spans="1:11" ht="55.5" customHeight="1" x14ac:dyDescent="0.2">
      <c r="A59" s="46">
        <v>46</v>
      </c>
      <c r="B59" s="58" t="s">
        <v>266</v>
      </c>
      <c r="C59" s="43">
        <v>600</v>
      </c>
      <c r="D59" s="49" t="s">
        <v>163</v>
      </c>
      <c r="E59" s="39"/>
      <c r="F59" s="39"/>
      <c r="G59" s="40">
        <f>C59*F59</f>
        <v>0</v>
      </c>
      <c r="H59" s="41">
        <f t="shared" si="15"/>
        <v>0</v>
      </c>
      <c r="I59" s="40">
        <f t="shared" si="14"/>
        <v>0</v>
      </c>
      <c r="J59" s="66"/>
      <c r="K59" s="66"/>
    </row>
    <row r="60" spans="1:11" ht="45.75" customHeight="1" x14ac:dyDescent="0.2">
      <c r="A60" s="46">
        <v>47</v>
      </c>
      <c r="B60" s="58" t="s">
        <v>592</v>
      </c>
      <c r="C60" s="43">
        <v>200</v>
      </c>
      <c r="D60" s="55" t="s">
        <v>159</v>
      </c>
      <c r="E60" s="45"/>
      <c r="F60" s="45"/>
      <c r="G60" s="56">
        <f ca="1">SUM(G56:G60)</f>
        <v>0</v>
      </c>
      <c r="H60" s="41">
        <f t="shared" ca="1" si="15"/>
        <v>0</v>
      </c>
      <c r="I60" s="56">
        <f t="shared" ca="1" si="14"/>
        <v>0</v>
      </c>
      <c r="J60" s="66"/>
      <c r="K60" s="66"/>
    </row>
    <row r="61" spans="1:11" x14ac:dyDescent="0.2">
      <c r="A61" s="46"/>
      <c r="B61" s="59" t="s">
        <v>700</v>
      </c>
      <c r="C61" s="54" t="s">
        <v>159</v>
      </c>
      <c r="D61" s="55" t="s">
        <v>159</v>
      </c>
      <c r="E61" s="45"/>
      <c r="F61" s="45"/>
      <c r="G61" s="45">
        <f ca="1">SUM(G56:G60)</f>
        <v>0</v>
      </c>
      <c r="H61" s="45">
        <f t="shared" ref="H61:K61" ca="1" si="16">SUM(H56:H60)</f>
        <v>0</v>
      </c>
      <c r="I61" s="45">
        <f t="shared" ca="1" si="16"/>
        <v>0</v>
      </c>
      <c r="J61" s="45">
        <f t="shared" si="16"/>
        <v>0</v>
      </c>
      <c r="K61" s="45">
        <f t="shared" si="16"/>
        <v>0</v>
      </c>
    </row>
    <row r="63" spans="1:11" s="15" customFormat="1" ht="15" customHeight="1" x14ac:dyDescent="0.2">
      <c r="A63" s="186" t="s">
        <v>521</v>
      </c>
      <c r="B63" s="186"/>
      <c r="C63" s="186"/>
      <c r="D63" s="186"/>
      <c r="E63" s="186"/>
      <c r="F63" s="186"/>
      <c r="G63" s="186"/>
      <c r="H63" s="186"/>
      <c r="I63" s="186"/>
      <c r="J63" s="4"/>
      <c r="K63" s="4"/>
    </row>
    <row r="64" spans="1:11" s="15" customFormat="1" ht="18.75" customHeight="1" x14ac:dyDescent="0.2">
      <c r="A64" s="165" t="s">
        <v>522</v>
      </c>
      <c r="B64" s="165"/>
      <c r="C64" s="165"/>
      <c r="D64" s="165"/>
      <c r="E64" s="165"/>
      <c r="F64" s="165"/>
      <c r="G64" s="165"/>
      <c r="H64" s="165"/>
      <c r="I64" s="165"/>
      <c r="J64" s="165"/>
      <c r="K64" s="165"/>
    </row>
    <row r="65" spans="1:11" s="15" customFormat="1" ht="15.75" customHeight="1" x14ac:dyDescent="0.2">
      <c r="A65" s="165" t="s">
        <v>523</v>
      </c>
      <c r="B65" s="165"/>
      <c r="C65" s="165"/>
      <c r="D65" s="165"/>
      <c r="E65" s="165"/>
      <c r="F65" s="165"/>
      <c r="G65" s="165"/>
      <c r="H65" s="165"/>
      <c r="I65" s="165"/>
      <c r="J65" s="165"/>
      <c r="K65" s="165"/>
    </row>
    <row r="66" spans="1:11" s="15" customFormat="1" ht="15.75" customHeight="1" x14ac:dyDescent="0.2">
      <c r="A66" s="165" t="s">
        <v>524</v>
      </c>
      <c r="B66" s="165"/>
      <c r="C66" s="165"/>
      <c r="D66" s="165"/>
      <c r="E66" s="165"/>
      <c r="F66" s="165"/>
      <c r="G66" s="165"/>
      <c r="H66" s="165"/>
      <c r="I66" s="165"/>
      <c r="J66" s="165"/>
      <c r="K66" s="165"/>
    </row>
    <row r="67" spans="1:11" s="15" customFormat="1" ht="16.5" customHeight="1" x14ac:dyDescent="0.2">
      <c r="A67" s="165" t="s">
        <v>525</v>
      </c>
      <c r="B67" s="165"/>
      <c r="C67" s="165"/>
      <c r="D67" s="165"/>
      <c r="E67" s="165"/>
      <c r="F67" s="165"/>
      <c r="G67" s="165"/>
      <c r="H67" s="165"/>
      <c r="I67" s="165"/>
      <c r="J67" s="165"/>
      <c r="K67" s="165"/>
    </row>
    <row r="68" spans="1:11" s="15" customFormat="1" ht="15.75" customHeight="1" x14ac:dyDescent="0.2">
      <c r="A68" s="165" t="s">
        <v>526</v>
      </c>
      <c r="B68" s="165"/>
      <c r="C68" s="165"/>
      <c r="D68" s="165"/>
      <c r="E68" s="165"/>
      <c r="F68" s="165"/>
      <c r="G68" s="165"/>
      <c r="H68" s="165"/>
      <c r="I68" s="165"/>
      <c r="J68" s="165"/>
      <c r="K68" s="165"/>
    </row>
    <row r="69" spans="1:11" s="15" customFormat="1" ht="15.75" customHeight="1" x14ac:dyDescent="0.2">
      <c r="A69" s="165" t="s">
        <v>527</v>
      </c>
      <c r="B69" s="165"/>
      <c r="C69" s="165"/>
      <c r="D69" s="165"/>
      <c r="E69" s="165"/>
      <c r="F69" s="165"/>
      <c r="G69" s="165"/>
      <c r="H69" s="165"/>
      <c r="I69" s="165"/>
      <c r="J69" s="165"/>
      <c r="K69" s="165"/>
    </row>
    <row r="70" spans="1:11" s="15" customFormat="1" ht="16.5" customHeight="1" x14ac:dyDescent="0.2">
      <c r="A70" s="165" t="s">
        <v>528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</row>
    <row r="71" spans="1:11" s="15" customFormat="1" ht="30" customHeight="1" x14ac:dyDescent="0.2">
      <c r="A71" s="165" t="s">
        <v>552</v>
      </c>
      <c r="B71" s="165"/>
      <c r="C71" s="165"/>
      <c r="D71" s="165"/>
      <c r="E71" s="165"/>
      <c r="F71" s="165"/>
      <c r="G71" s="165"/>
      <c r="H71" s="165"/>
      <c r="I71" s="165"/>
      <c r="J71" s="165"/>
      <c r="K71" s="165"/>
    </row>
    <row r="72" spans="1:11" s="15" customFormat="1" ht="27" customHeight="1" x14ac:dyDescent="0.2">
      <c r="A72" s="165" t="s">
        <v>553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</row>
    <row r="73" spans="1:11" s="15" customFormat="1" ht="16.5" customHeight="1" x14ac:dyDescent="0.2">
      <c r="A73" s="127"/>
      <c r="B73" s="127"/>
      <c r="C73" s="127"/>
      <c r="D73" s="127"/>
      <c r="E73" s="127"/>
      <c r="F73" s="127"/>
      <c r="G73" s="127"/>
      <c r="H73" s="127"/>
      <c r="I73" s="127"/>
      <c r="J73" s="127"/>
      <c r="K73" s="127"/>
    </row>
    <row r="74" spans="1:11" s="15" customFormat="1" ht="16.5" customHeight="1" x14ac:dyDescent="0.2">
      <c r="A74" s="167" t="s">
        <v>529</v>
      </c>
      <c r="B74" s="167"/>
      <c r="C74" s="17" t="s">
        <v>162</v>
      </c>
      <c r="D74" s="14"/>
      <c r="E74" s="4"/>
      <c r="F74" s="18" t="s">
        <v>160</v>
      </c>
      <c r="G74" s="4"/>
      <c r="H74" s="4"/>
      <c r="I74" s="4"/>
      <c r="J74" s="4"/>
      <c r="K74" s="4"/>
    </row>
  </sheetData>
  <mergeCells count="16">
    <mergeCell ref="A74:B74"/>
    <mergeCell ref="A3:I3"/>
    <mergeCell ref="A64:K64"/>
    <mergeCell ref="A71:K71"/>
    <mergeCell ref="A72:K72"/>
    <mergeCell ref="A65:K65"/>
    <mergeCell ref="A66:K66"/>
    <mergeCell ref="A69:K69"/>
    <mergeCell ref="A70:K70"/>
    <mergeCell ref="A67:K67"/>
    <mergeCell ref="A68:K68"/>
    <mergeCell ref="A63:I63"/>
    <mergeCell ref="A7:K7"/>
    <mergeCell ref="A26:K26"/>
    <mergeCell ref="A46:K46"/>
    <mergeCell ref="A55:K55"/>
  </mergeCells>
  <phoneticPr fontId="16" type="noConversion"/>
  <dataValidations count="1">
    <dataValidation type="whole" operator="equal" allowBlank="1" showInputMessage="1" showErrorMessage="1" sqref="J8:K24 J27:K44 J47:K53 J56:K60">
      <formula1>1</formula1>
    </dataValidation>
  </dataValidations>
  <pageMargins left="0.70866141732283472" right="0.39" top="0.74803149606299213" bottom="0.74803149606299213" header="0.31496062992125984" footer="0.31496062992125984"/>
  <pageSetup paperSize="9" scale="89" orientation="landscape" r:id="rId1"/>
  <rowBreaks count="2" manualBreakCount="2">
    <brk id="25" max="16383" man="1"/>
    <brk id="5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8"/>
  <sheetViews>
    <sheetView view="pageBreakPreview" zoomScale="60" zoomScaleNormal="60" workbookViewId="0">
      <selection activeCell="V54" sqref="V54"/>
    </sheetView>
  </sheetViews>
  <sheetFormatPr defaultRowHeight="12.75" x14ac:dyDescent="0.2"/>
  <cols>
    <col min="1" max="1" width="4" style="1" customWidth="1"/>
    <col min="2" max="2" width="25.28515625" style="1" customWidth="1"/>
    <col min="3" max="3" width="6.85546875" style="1" customWidth="1"/>
    <col min="4" max="4" width="6.7109375" style="1" customWidth="1"/>
    <col min="5" max="5" width="15.5703125" style="1" customWidth="1"/>
    <col min="6" max="6" width="15.7109375" style="1" customWidth="1"/>
    <col min="7" max="7" width="15.28515625" style="1" customWidth="1"/>
    <col min="8" max="8" width="17.28515625" style="1" customWidth="1"/>
    <col min="9" max="9" width="18.7109375" style="1" customWidth="1"/>
    <col min="10" max="10" width="10.85546875" style="1" customWidth="1"/>
    <col min="11" max="11" width="12.5703125" style="1" customWidth="1"/>
    <col min="12" max="16384" width="9.140625" style="1"/>
  </cols>
  <sheetData>
    <row r="1" spans="1:11" x14ac:dyDescent="0.2">
      <c r="A1" s="1" t="s">
        <v>164</v>
      </c>
      <c r="B1" s="128"/>
      <c r="C1" s="5"/>
      <c r="D1" s="5"/>
    </row>
    <row r="2" spans="1:11" x14ac:dyDescent="0.2">
      <c r="A2" s="4" t="s">
        <v>761</v>
      </c>
      <c r="B2" s="128"/>
      <c r="C2" s="5"/>
      <c r="D2" s="5"/>
    </row>
    <row r="3" spans="1:11" x14ac:dyDescent="0.2">
      <c r="A3" s="180" t="s">
        <v>493</v>
      </c>
      <c r="B3" s="180"/>
      <c r="C3" s="180"/>
      <c r="D3" s="180"/>
      <c r="E3" s="180"/>
      <c r="F3" s="180"/>
      <c r="G3" s="180"/>
      <c r="H3" s="180"/>
      <c r="I3" s="180"/>
    </row>
    <row r="4" spans="1:11" x14ac:dyDescent="0.2">
      <c r="B4" s="128"/>
      <c r="C4" s="5"/>
      <c r="D4" s="5"/>
    </row>
    <row r="5" spans="1:11" s="130" customFormat="1" ht="51" x14ac:dyDescent="0.2">
      <c r="A5" s="116" t="s">
        <v>158</v>
      </c>
      <c r="B5" s="116" t="s">
        <v>156</v>
      </c>
      <c r="C5" s="116" t="s">
        <v>157</v>
      </c>
      <c r="D5" s="116" t="s">
        <v>750</v>
      </c>
      <c r="E5" s="144" t="s">
        <v>161</v>
      </c>
      <c r="F5" s="144" t="s">
        <v>533</v>
      </c>
      <c r="G5" s="144" t="s">
        <v>536</v>
      </c>
      <c r="H5" s="144" t="s">
        <v>534</v>
      </c>
      <c r="I5" s="144" t="s">
        <v>520</v>
      </c>
      <c r="J5" s="145" t="s">
        <v>544</v>
      </c>
      <c r="K5" s="145" t="s">
        <v>545</v>
      </c>
    </row>
    <row r="6" spans="1:11" s="130" customFormat="1" x14ac:dyDescent="0.2">
      <c r="A6" s="116">
        <v>1</v>
      </c>
      <c r="B6" s="116">
        <v>2</v>
      </c>
      <c r="C6" s="116">
        <v>3</v>
      </c>
      <c r="D6" s="116">
        <v>4</v>
      </c>
      <c r="E6" s="151">
        <v>5</v>
      </c>
      <c r="F6" s="151">
        <v>6</v>
      </c>
      <c r="G6" s="144" t="s">
        <v>540</v>
      </c>
      <c r="H6" s="151" t="s">
        <v>531</v>
      </c>
      <c r="I6" s="151" t="s">
        <v>532</v>
      </c>
      <c r="J6" s="145">
        <v>10</v>
      </c>
      <c r="K6" s="145">
        <v>11</v>
      </c>
    </row>
    <row r="7" spans="1:11" ht="12.75" customHeight="1" x14ac:dyDescent="0.2">
      <c r="A7" s="195" t="s">
        <v>593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1" s="21" customFormat="1" x14ac:dyDescent="0.2">
      <c r="A8" s="37">
        <v>1</v>
      </c>
      <c r="B8" s="37" t="s">
        <v>327</v>
      </c>
      <c r="C8" s="38">
        <v>100</v>
      </c>
      <c r="D8" s="36" t="s">
        <v>167</v>
      </c>
      <c r="E8" s="45"/>
      <c r="F8" s="40"/>
      <c r="G8" s="40">
        <f>C8*F8</f>
        <v>0</v>
      </c>
      <c r="H8" s="41">
        <f>G8*0.095</f>
        <v>0</v>
      </c>
      <c r="I8" s="40">
        <f>G8+H8</f>
        <v>0</v>
      </c>
      <c r="J8" s="117"/>
      <c r="K8" s="117"/>
    </row>
    <row r="9" spans="1:11" ht="25.5" x14ac:dyDescent="0.2">
      <c r="A9" s="37">
        <v>2</v>
      </c>
      <c r="B9" s="37" t="s">
        <v>328</v>
      </c>
      <c r="C9" s="38">
        <v>100</v>
      </c>
      <c r="D9" s="36" t="s">
        <v>167</v>
      </c>
      <c r="E9" s="45"/>
      <c r="F9" s="40"/>
      <c r="G9" s="40">
        <f t="shared" ref="G9:G14" si="0">C9*F9</f>
        <v>0</v>
      </c>
      <c r="H9" s="41">
        <f t="shared" ref="H9:H16" si="1">G9*0.095</f>
        <v>0</v>
      </c>
      <c r="I9" s="40">
        <f t="shared" ref="I9:I16" si="2">G9+H9</f>
        <v>0</v>
      </c>
      <c r="J9" s="117"/>
      <c r="K9" s="117"/>
    </row>
    <row r="10" spans="1:11" x14ac:dyDescent="0.2">
      <c r="A10" s="37">
        <v>3</v>
      </c>
      <c r="B10" s="37" t="s">
        <v>329</v>
      </c>
      <c r="C10" s="38">
        <v>200</v>
      </c>
      <c r="D10" s="36" t="s">
        <v>167</v>
      </c>
      <c r="E10" s="45"/>
      <c r="F10" s="40"/>
      <c r="G10" s="40">
        <f t="shared" si="0"/>
        <v>0</v>
      </c>
      <c r="H10" s="41">
        <f t="shared" si="1"/>
        <v>0</v>
      </c>
      <c r="I10" s="40">
        <f t="shared" si="2"/>
        <v>0</v>
      </c>
      <c r="J10" s="117"/>
      <c r="K10" s="117"/>
    </row>
    <row r="11" spans="1:11" ht="19.5" customHeight="1" x14ac:dyDescent="0.2">
      <c r="A11" s="37">
        <v>4</v>
      </c>
      <c r="B11" s="37" t="s">
        <v>330</v>
      </c>
      <c r="C11" s="38">
        <v>100</v>
      </c>
      <c r="D11" s="36" t="s">
        <v>167</v>
      </c>
      <c r="E11" s="45"/>
      <c r="F11" s="40"/>
      <c r="G11" s="40">
        <f t="shared" si="0"/>
        <v>0</v>
      </c>
      <c r="H11" s="41">
        <f t="shared" si="1"/>
        <v>0</v>
      </c>
      <c r="I11" s="40">
        <f t="shared" si="2"/>
        <v>0</v>
      </c>
      <c r="J11" s="117"/>
      <c r="K11" s="117"/>
    </row>
    <row r="12" spans="1:11" ht="18.75" customHeight="1" x14ac:dyDescent="0.2">
      <c r="A12" s="37">
        <v>5</v>
      </c>
      <c r="B12" s="37" t="s">
        <v>331</v>
      </c>
      <c r="C12" s="38">
        <v>5000</v>
      </c>
      <c r="D12" s="36" t="s">
        <v>168</v>
      </c>
      <c r="E12" s="45"/>
      <c r="F12" s="40"/>
      <c r="G12" s="40">
        <f t="shared" si="0"/>
        <v>0</v>
      </c>
      <c r="H12" s="41">
        <f t="shared" si="1"/>
        <v>0</v>
      </c>
      <c r="I12" s="40">
        <f t="shared" si="2"/>
        <v>0</v>
      </c>
      <c r="J12" s="117"/>
      <c r="K12" s="117"/>
    </row>
    <row r="13" spans="1:11" x14ac:dyDescent="0.2">
      <c r="A13" s="37">
        <v>6</v>
      </c>
      <c r="B13" s="37" t="s">
        <v>332</v>
      </c>
      <c r="C13" s="38">
        <v>5000</v>
      </c>
      <c r="D13" s="36" t="s">
        <v>168</v>
      </c>
      <c r="E13" s="45"/>
      <c r="F13" s="40"/>
      <c r="G13" s="40">
        <f t="shared" si="0"/>
        <v>0</v>
      </c>
      <c r="H13" s="41">
        <f t="shared" si="1"/>
        <v>0</v>
      </c>
      <c r="I13" s="40">
        <f t="shared" si="2"/>
        <v>0</v>
      </c>
      <c r="J13" s="117"/>
      <c r="K13" s="117"/>
    </row>
    <row r="14" spans="1:11" ht="25.5" customHeight="1" x14ac:dyDescent="0.2">
      <c r="A14" s="37">
        <v>7</v>
      </c>
      <c r="B14" s="37" t="s">
        <v>333</v>
      </c>
      <c r="C14" s="38">
        <v>5000</v>
      </c>
      <c r="D14" s="36" t="s">
        <v>168</v>
      </c>
      <c r="E14" s="45"/>
      <c r="F14" s="40"/>
      <c r="G14" s="40">
        <f t="shared" si="0"/>
        <v>0</v>
      </c>
      <c r="H14" s="41">
        <f t="shared" si="1"/>
        <v>0</v>
      </c>
      <c r="I14" s="40">
        <f t="shared" si="2"/>
        <v>0</v>
      </c>
      <c r="J14" s="117"/>
      <c r="K14" s="117"/>
    </row>
    <row r="15" spans="1:11" x14ac:dyDescent="0.2">
      <c r="A15" s="37">
        <v>8</v>
      </c>
      <c r="B15" s="48" t="s">
        <v>594</v>
      </c>
      <c r="C15" s="38">
        <v>8000</v>
      </c>
      <c r="D15" s="36" t="s">
        <v>168</v>
      </c>
      <c r="E15" s="39"/>
      <c r="F15" s="39"/>
      <c r="G15" s="40">
        <f>C15*F15</f>
        <v>0</v>
      </c>
      <c r="H15" s="41">
        <f t="shared" si="1"/>
        <v>0</v>
      </c>
      <c r="I15" s="40">
        <f t="shared" si="2"/>
        <v>0</v>
      </c>
      <c r="J15" s="117"/>
      <c r="K15" s="117"/>
    </row>
    <row r="16" spans="1:11" ht="15.75" customHeight="1" x14ac:dyDescent="0.2">
      <c r="A16" s="37">
        <v>9</v>
      </c>
      <c r="B16" s="37" t="s">
        <v>701</v>
      </c>
      <c r="C16" s="38">
        <v>3000</v>
      </c>
      <c r="D16" s="36" t="s">
        <v>168</v>
      </c>
      <c r="E16" s="39"/>
      <c r="F16" s="39"/>
      <c r="G16" s="40">
        <f>C16*F16</f>
        <v>0</v>
      </c>
      <c r="H16" s="41">
        <f t="shared" si="1"/>
        <v>0</v>
      </c>
      <c r="I16" s="40">
        <f t="shared" si="2"/>
        <v>0</v>
      </c>
      <c r="J16" s="117"/>
      <c r="K16" s="117"/>
    </row>
    <row r="17" spans="1:11" x14ac:dyDescent="0.2">
      <c r="A17" s="37"/>
      <c r="B17" s="42" t="s">
        <v>438</v>
      </c>
      <c r="C17" s="54" t="s">
        <v>159</v>
      </c>
      <c r="D17" s="55" t="s">
        <v>159</v>
      </c>
      <c r="E17" s="45"/>
      <c r="F17" s="45"/>
      <c r="G17" s="45">
        <f>SUM(G8:G16)</f>
        <v>0</v>
      </c>
      <c r="H17" s="45">
        <f t="shared" ref="H17:K17" si="3">SUM(H8:H16)</f>
        <v>0</v>
      </c>
      <c r="I17" s="45">
        <f t="shared" si="3"/>
        <v>0</v>
      </c>
      <c r="J17" s="45">
        <f t="shared" si="3"/>
        <v>0</v>
      </c>
      <c r="K17" s="45">
        <f t="shared" si="3"/>
        <v>0</v>
      </c>
    </row>
    <row r="18" spans="1:11" ht="12.75" customHeight="1" x14ac:dyDescent="0.2">
      <c r="A18" s="181" t="s">
        <v>546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</row>
    <row r="19" spans="1:11" x14ac:dyDescent="0.2">
      <c r="A19" s="37">
        <v>10</v>
      </c>
      <c r="B19" s="37" t="s">
        <v>595</v>
      </c>
      <c r="C19" s="38">
        <v>30</v>
      </c>
      <c r="D19" s="80" t="s">
        <v>163</v>
      </c>
      <c r="E19" s="39"/>
      <c r="F19" s="39"/>
      <c r="G19" s="40">
        <f>C19*F19</f>
        <v>0</v>
      </c>
      <c r="H19" s="41">
        <f>G19*0.095</f>
        <v>0</v>
      </c>
      <c r="I19" s="40">
        <f>G19+H19</f>
        <v>0</v>
      </c>
      <c r="J19" s="117"/>
      <c r="K19" s="117"/>
    </row>
    <row r="20" spans="1:11" ht="25.5" x14ac:dyDescent="0.2">
      <c r="A20" s="37">
        <v>11</v>
      </c>
      <c r="B20" s="37" t="s">
        <v>495</v>
      </c>
      <c r="C20" s="38">
        <v>60</v>
      </c>
      <c r="D20" s="80" t="s">
        <v>163</v>
      </c>
      <c r="E20" s="39"/>
      <c r="F20" s="39"/>
      <c r="G20" s="40">
        <f>C20*F20</f>
        <v>0</v>
      </c>
      <c r="H20" s="41">
        <f>G20*0.095</f>
        <v>0</v>
      </c>
      <c r="I20" s="40">
        <f>G20+H20</f>
        <v>0</v>
      </c>
      <c r="J20" s="117"/>
      <c r="K20" s="117"/>
    </row>
    <row r="21" spans="1:11" x14ac:dyDescent="0.2">
      <c r="A21" s="37"/>
      <c r="B21" s="42" t="s">
        <v>169</v>
      </c>
      <c r="C21" s="54" t="s">
        <v>159</v>
      </c>
      <c r="D21" s="55" t="s">
        <v>159</v>
      </c>
      <c r="E21" s="45"/>
      <c r="F21" s="45"/>
      <c r="G21" s="45">
        <f>SUM(G19:G20)</f>
        <v>0</v>
      </c>
      <c r="H21" s="45">
        <f t="shared" ref="H21:K21" si="4">SUM(H19:H20)</f>
        <v>0</v>
      </c>
      <c r="I21" s="45">
        <f t="shared" si="4"/>
        <v>0</v>
      </c>
      <c r="J21" s="45">
        <f t="shared" si="4"/>
        <v>0</v>
      </c>
      <c r="K21" s="45">
        <f t="shared" si="4"/>
        <v>0</v>
      </c>
    </row>
    <row r="22" spans="1:11" ht="12.75" customHeight="1" x14ac:dyDescent="0.2">
      <c r="A22" s="181" t="s">
        <v>547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x14ac:dyDescent="0.2">
      <c r="A23" s="37">
        <v>12</v>
      </c>
      <c r="B23" s="37" t="s">
        <v>440</v>
      </c>
      <c r="C23" s="43">
        <v>5000</v>
      </c>
      <c r="D23" s="49" t="s">
        <v>168</v>
      </c>
      <c r="E23" s="45"/>
      <c r="F23" s="40"/>
      <c r="G23" s="40">
        <f>C23*F23</f>
        <v>0</v>
      </c>
      <c r="H23" s="41">
        <f>G23*0.095</f>
        <v>0</v>
      </c>
      <c r="I23" s="40">
        <f>G23+H23</f>
        <v>0</v>
      </c>
      <c r="J23" s="117"/>
      <c r="K23" s="117"/>
    </row>
    <row r="24" spans="1:11" ht="21" customHeight="1" x14ac:dyDescent="0.2">
      <c r="A24" s="37">
        <v>13</v>
      </c>
      <c r="B24" s="37" t="s">
        <v>441</v>
      </c>
      <c r="C24" s="43">
        <v>10</v>
      </c>
      <c r="D24" s="49" t="s">
        <v>168</v>
      </c>
      <c r="E24" s="45"/>
      <c r="F24" s="40"/>
      <c r="G24" s="40">
        <f>C24*F24</f>
        <v>0</v>
      </c>
      <c r="H24" s="41">
        <f t="shared" ref="H24:H25" si="5">G24*0.095</f>
        <v>0</v>
      </c>
      <c r="I24" s="40">
        <f>G24+H24</f>
        <v>0</v>
      </c>
      <c r="J24" s="117"/>
      <c r="K24" s="117"/>
    </row>
    <row r="25" spans="1:11" x14ac:dyDescent="0.2">
      <c r="A25" s="37">
        <v>14</v>
      </c>
      <c r="B25" s="37" t="s">
        <v>442</v>
      </c>
      <c r="C25" s="43">
        <v>10</v>
      </c>
      <c r="D25" s="49" t="s">
        <v>168</v>
      </c>
      <c r="E25" s="45"/>
      <c r="F25" s="40"/>
      <c r="G25" s="40">
        <f>C25*F25</f>
        <v>0</v>
      </c>
      <c r="H25" s="41">
        <f t="shared" si="5"/>
        <v>0</v>
      </c>
      <c r="I25" s="40">
        <f>G25+H25</f>
        <v>0</v>
      </c>
      <c r="J25" s="117"/>
      <c r="K25" s="117"/>
    </row>
    <row r="26" spans="1:11" ht="13.5" customHeight="1" x14ac:dyDescent="0.2">
      <c r="A26" s="37"/>
      <c r="B26" s="42" t="s">
        <v>170</v>
      </c>
      <c r="C26" s="54" t="s">
        <v>159</v>
      </c>
      <c r="D26" s="55" t="s">
        <v>159</v>
      </c>
      <c r="E26" s="45"/>
      <c r="F26" s="45"/>
      <c r="G26" s="45">
        <f>SUM(G23:G25)</f>
        <v>0</v>
      </c>
      <c r="H26" s="45">
        <f t="shared" ref="H26:K26" si="6">SUM(H23:H25)</f>
        <v>0</v>
      </c>
      <c r="I26" s="45">
        <f t="shared" si="6"/>
        <v>0</v>
      </c>
      <c r="J26" s="45">
        <f t="shared" si="6"/>
        <v>0</v>
      </c>
      <c r="K26" s="45">
        <f t="shared" si="6"/>
        <v>0</v>
      </c>
    </row>
    <row r="27" spans="1:11" s="21" customFormat="1" ht="21" customHeight="1" x14ac:dyDescent="0.2">
      <c r="A27" s="181" t="s">
        <v>548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</row>
    <row r="28" spans="1:11" ht="15.75" customHeight="1" x14ac:dyDescent="0.2">
      <c r="A28" s="37">
        <v>15</v>
      </c>
      <c r="B28" s="37" t="s">
        <v>596</v>
      </c>
      <c r="C28" s="43">
        <v>600</v>
      </c>
      <c r="D28" s="49" t="s">
        <v>168</v>
      </c>
      <c r="E28" s="45"/>
      <c r="F28" s="40"/>
      <c r="G28" s="40">
        <f>C28*F28</f>
        <v>0</v>
      </c>
      <c r="H28" s="41">
        <f>G28*0.095</f>
        <v>0</v>
      </c>
      <c r="I28" s="40">
        <f>G28+H28</f>
        <v>0</v>
      </c>
      <c r="J28" s="117"/>
      <c r="K28" s="117"/>
    </row>
    <row r="29" spans="1:11" ht="24" customHeight="1" x14ac:dyDescent="0.2">
      <c r="A29" s="37">
        <v>16</v>
      </c>
      <c r="B29" s="37" t="s">
        <v>597</v>
      </c>
      <c r="C29" s="43">
        <v>600</v>
      </c>
      <c r="D29" s="49" t="s">
        <v>168</v>
      </c>
      <c r="E29" s="45"/>
      <c r="F29" s="40"/>
      <c r="G29" s="40">
        <f>C29*F29</f>
        <v>0</v>
      </c>
      <c r="H29" s="41">
        <f t="shared" ref="H29:H30" si="7">G29*0.095</f>
        <v>0</v>
      </c>
      <c r="I29" s="40">
        <f>G29+H29</f>
        <v>0</v>
      </c>
      <c r="J29" s="117"/>
      <c r="K29" s="117"/>
    </row>
    <row r="30" spans="1:11" ht="17.25" customHeight="1" x14ac:dyDescent="0.2">
      <c r="A30" s="37">
        <v>17</v>
      </c>
      <c r="B30" s="37" t="s">
        <v>598</v>
      </c>
      <c r="C30" s="43">
        <v>2000</v>
      </c>
      <c r="D30" s="49" t="s">
        <v>168</v>
      </c>
      <c r="E30" s="45"/>
      <c r="F30" s="40"/>
      <c r="G30" s="40">
        <f>C30*F30</f>
        <v>0</v>
      </c>
      <c r="H30" s="41">
        <f t="shared" si="7"/>
        <v>0</v>
      </c>
      <c r="I30" s="40">
        <f>G30+H30</f>
        <v>0</v>
      </c>
      <c r="J30" s="117"/>
      <c r="K30" s="117"/>
    </row>
    <row r="31" spans="1:11" ht="19.5" customHeight="1" x14ac:dyDescent="0.2">
      <c r="A31" s="37"/>
      <c r="B31" s="42" t="s">
        <v>267</v>
      </c>
      <c r="C31" s="54" t="s">
        <v>159</v>
      </c>
      <c r="D31" s="55" t="s">
        <v>159</v>
      </c>
      <c r="E31" s="45"/>
      <c r="F31" s="45"/>
      <c r="G31" s="45">
        <f>SUM(G28:G30)</f>
        <v>0</v>
      </c>
      <c r="H31" s="45">
        <f t="shared" ref="H31:K31" si="8">SUM(H28:H30)</f>
        <v>0</v>
      </c>
      <c r="I31" s="45">
        <f t="shared" si="8"/>
        <v>0</v>
      </c>
      <c r="J31" s="45">
        <f t="shared" si="8"/>
        <v>0</v>
      </c>
      <c r="K31" s="45">
        <f t="shared" si="8"/>
        <v>0</v>
      </c>
    </row>
    <row r="32" spans="1:11" ht="12.75" customHeight="1" x14ac:dyDescent="0.2">
      <c r="A32" s="195" t="s">
        <v>549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</row>
    <row r="33" spans="1:11" ht="38.25" customHeight="1" x14ac:dyDescent="0.2">
      <c r="A33" s="57">
        <v>18</v>
      </c>
      <c r="B33" s="48" t="s">
        <v>443</v>
      </c>
      <c r="C33" s="36">
        <v>30</v>
      </c>
      <c r="D33" s="36" t="s">
        <v>167</v>
      </c>
      <c r="E33" s="45"/>
      <c r="F33" s="40"/>
      <c r="G33" s="40">
        <f t="shared" ref="G33:G40" si="9">C33*F33</f>
        <v>0</v>
      </c>
      <c r="H33" s="41">
        <f>G33*0.095</f>
        <v>0</v>
      </c>
      <c r="I33" s="40">
        <f t="shared" ref="I33:I40" si="10">G33+H33</f>
        <v>0</v>
      </c>
      <c r="J33" s="117"/>
      <c r="K33" s="117"/>
    </row>
    <row r="34" spans="1:11" ht="37.5" customHeight="1" x14ac:dyDescent="0.2">
      <c r="A34" s="57">
        <v>19</v>
      </c>
      <c r="B34" s="48" t="s">
        <v>444</v>
      </c>
      <c r="C34" s="36">
        <v>20</v>
      </c>
      <c r="D34" s="36" t="s">
        <v>167</v>
      </c>
      <c r="E34" s="45"/>
      <c r="F34" s="40"/>
      <c r="G34" s="40">
        <f t="shared" si="9"/>
        <v>0</v>
      </c>
      <c r="H34" s="41">
        <f t="shared" ref="H34:H41" si="11">G34*0.095</f>
        <v>0</v>
      </c>
      <c r="I34" s="40">
        <f t="shared" si="10"/>
        <v>0</v>
      </c>
      <c r="J34" s="117"/>
      <c r="K34" s="117"/>
    </row>
    <row r="35" spans="1:11" ht="28.5" customHeight="1" x14ac:dyDescent="0.2">
      <c r="A35" s="57">
        <v>20</v>
      </c>
      <c r="B35" s="48" t="s">
        <v>445</v>
      </c>
      <c r="C35" s="36">
        <v>20</v>
      </c>
      <c r="D35" s="36" t="s">
        <v>167</v>
      </c>
      <c r="E35" s="45"/>
      <c r="F35" s="40"/>
      <c r="G35" s="40">
        <f t="shared" si="9"/>
        <v>0</v>
      </c>
      <c r="H35" s="41">
        <f t="shared" si="11"/>
        <v>0</v>
      </c>
      <c r="I35" s="40">
        <f t="shared" si="10"/>
        <v>0</v>
      </c>
      <c r="J35" s="117"/>
      <c r="K35" s="117"/>
    </row>
    <row r="36" spans="1:11" ht="39.75" customHeight="1" x14ac:dyDescent="0.2">
      <c r="A36" s="57">
        <v>21</v>
      </c>
      <c r="B36" s="48" t="s">
        <v>446</v>
      </c>
      <c r="C36" s="36">
        <v>20</v>
      </c>
      <c r="D36" s="36" t="s">
        <v>167</v>
      </c>
      <c r="E36" s="45"/>
      <c r="F36" s="40"/>
      <c r="G36" s="40">
        <f t="shared" si="9"/>
        <v>0</v>
      </c>
      <c r="H36" s="41">
        <f t="shared" si="11"/>
        <v>0</v>
      </c>
      <c r="I36" s="40">
        <f t="shared" si="10"/>
        <v>0</v>
      </c>
      <c r="J36" s="117"/>
      <c r="K36" s="117"/>
    </row>
    <row r="37" spans="1:11" ht="28.5" customHeight="1" x14ac:dyDescent="0.2">
      <c r="A37" s="57">
        <v>22</v>
      </c>
      <c r="B37" s="48" t="s">
        <v>140</v>
      </c>
      <c r="C37" s="36">
        <v>40</v>
      </c>
      <c r="D37" s="36" t="s">
        <v>167</v>
      </c>
      <c r="E37" s="45"/>
      <c r="F37" s="40"/>
      <c r="G37" s="40">
        <f t="shared" si="9"/>
        <v>0</v>
      </c>
      <c r="H37" s="41">
        <f t="shared" si="11"/>
        <v>0</v>
      </c>
      <c r="I37" s="40">
        <f t="shared" si="10"/>
        <v>0</v>
      </c>
      <c r="J37" s="117"/>
      <c r="K37" s="117"/>
    </row>
    <row r="38" spans="1:11" ht="27" customHeight="1" x14ac:dyDescent="0.2">
      <c r="A38" s="57">
        <v>23</v>
      </c>
      <c r="B38" s="48" t="s">
        <v>446</v>
      </c>
      <c r="C38" s="36">
        <v>30</v>
      </c>
      <c r="D38" s="36" t="s">
        <v>167</v>
      </c>
      <c r="E38" s="45"/>
      <c r="F38" s="40"/>
      <c r="G38" s="40">
        <f t="shared" si="9"/>
        <v>0</v>
      </c>
      <c r="H38" s="41">
        <f t="shared" si="11"/>
        <v>0</v>
      </c>
      <c r="I38" s="40">
        <f t="shared" si="10"/>
        <v>0</v>
      </c>
      <c r="J38" s="117"/>
      <c r="K38" s="117"/>
    </row>
    <row r="39" spans="1:11" ht="27.75" customHeight="1" x14ac:dyDescent="0.2">
      <c r="A39" s="57">
        <v>24</v>
      </c>
      <c r="B39" s="48" t="s">
        <v>141</v>
      </c>
      <c r="C39" s="36">
        <v>40</v>
      </c>
      <c r="D39" s="36" t="s">
        <v>167</v>
      </c>
      <c r="E39" s="45"/>
      <c r="F39" s="40"/>
      <c r="G39" s="40">
        <f t="shared" si="9"/>
        <v>0</v>
      </c>
      <c r="H39" s="41">
        <f t="shared" si="11"/>
        <v>0</v>
      </c>
      <c r="I39" s="40">
        <f t="shared" si="10"/>
        <v>0</v>
      </c>
      <c r="J39" s="117"/>
      <c r="K39" s="117"/>
    </row>
    <row r="40" spans="1:11" s="21" customFormat="1" ht="28.5" customHeight="1" x14ac:dyDescent="0.2">
      <c r="A40" s="57">
        <v>25</v>
      </c>
      <c r="B40" s="48" t="s">
        <v>142</v>
      </c>
      <c r="C40" s="36">
        <v>30</v>
      </c>
      <c r="D40" s="36" t="s">
        <v>167</v>
      </c>
      <c r="E40" s="45"/>
      <c r="F40" s="40"/>
      <c r="G40" s="40">
        <f t="shared" si="9"/>
        <v>0</v>
      </c>
      <c r="H40" s="41">
        <f t="shared" si="11"/>
        <v>0</v>
      </c>
      <c r="I40" s="40">
        <f t="shared" si="10"/>
        <v>0</v>
      </c>
      <c r="J40" s="117"/>
      <c r="K40" s="117"/>
    </row>
    <row r="41" spans="1:11" x14ac:dyDescent="0.2">
      <c r="A41" s="57">
        <v>26</v>
      </c>
      <c r="B41" s="48" t="s">
        <v>702</v>
      </c>
      <c r="C41" s="36">
        <v>200</v>
      </c>
      <c r="D41" s="36" t="s">
        <v>167</v>
      </c>
      <c r="E41" s="45"/>
      <c r="F41" s="40"/>
      <c r="G41" s="40">
        <f t="shared" ref="G41" si="12">C41*F41</f>
        <v>0</v>
      </c>
      <c r="H41" s="41">
        <f t="shared" si="11"/>
        <v>0</v>
      </c>
      <c r="I41" s="40">
        <f t="shared" ref="I41" si="13">G41+H41</f>
        <v>0</v>
      </c>
      <c r="J41" s="117"/>
      <c r="K41" s="117"/>
    </row>
    <row r="42" spans="1:11" ht="12.75" customHeight="1" x14ac:dyDescent="0.2">
      <c r="A42" s="57"/>
      <c r="B42" s="42" t="s">
        <v>268</v>
      </c>
      <c r="C42" s="54" t="s">
        <v>159</v>
      </c>
      <c r="D42" s="55" t="s">
        <v>159</v>
      </c>
      <c r="E42" s="45"/>
      <c r="F42" s="45"/>
      <c r="G42" s="45">
        <f>SUM(G33:G41)</f>
        <v>0</v>
      </c>
      <c r="H42" s="45">
        <f t="shared" ref="H42:K42" si="14">SUM(H33:H41)</f>
        <v>0</v>
      </c>
      <c r="I42" s="45">
        <f t="shared" si="14"/>
        <v>0</v>
      </c>
      <c r="J42" s="45">
        <f t="shared" si="14"/>
        <v>0</v>
      </c>
      <c r="K42" s="45">
        <f t="shared" si="14"/>
        <v>0</v>
      </c>
    </row>
    <row r="43" spans="1:11" ht="13.5" customHeight="1" x14ac:dyDescent="0.2">
      <c r="A43" s="195" t="s">
        <v>550</v>
      </c>
      <c r="B43" s="195"/>
      <c r="C43" s="195"/>
      <c r="D43" s="195"/>
      <c r="E43" s="195"/>
      <c r="F43" s="195"/>
      <c r="G43" s="195"/>
      <c r="H43" s="195"/>
      <c r="I43" s="195"/>
      <c r="J43" s="195"/>
      <c r="K43" s="195"/>
    </row>
    <row r="44" spans="1:11" ht="24.75" customHeight="1" x14ac:dyDescent="0.2">
      <c r="A44" s="36">
        <v>27</v>
      </c>
      <c r="B44" s="48" t="s">
        <v>334</v>
      </c>
      <c r="C44" s="36">
        <v>300</v>
      </c>
      <c r="D44" s="36" t="s">
        <v>168</v>
      </c>
      <c r="E44" s="45"/>
      <c r="F44" s="40"/>
      <c r="G44" s="40">
        <f>C44*F44</f>
        <v>0</v>
      </c>
      <c r="H44" s="41">
        <f>G44*0.095</f>
        <v>0</v>
      </c>
      <c r="I44" s="40">
        <f>G44+H44</f>
        <v>0</v>
      </c>
      <c r="J44" s="117"/>
      <c r="K44" s="117"/>
    </row>
    <row r="45" spans="1:11" ht="15" customHeight="1" x14ac:dyDescent="0.2">
      <c r="A45" s="37"/>
      <c r="B45" s="42" t="s">
        <v>269</v>
      </c>
      <c r="C45" s="54" t="s">
        <v>159</v>
      </c>
      <c r="D45" s="55" t="s">
        <v>159</v>
      </c>
      <c r="E45" s="45"/>
      <c r="F45" s="45"/>
      <c r="G45" s="45">
        <f>SUM(G44)</f>
        <v>0</v>
      </c>
      <c r="H45" s="45">
        <f t="shared" ref="H45:K45" si="15">SUM(H44)</f>
        <v>0</v>
      </c>
      <c r="I45" s="45">
        <f t="shared" si="15"/>
        <v>0</v>
      </c>
      <c r="J45" s="45">
        <f t="shared" si="15"/>
        <v>0</v>
      </c>
      <c r="K45" s="45">
        <f t="shared" si="15"/>
        <v>0</v>
      </c>
    </row>
    <row r="46" spans="1:11" ht="14.25" customHeight="1" x14ac:dyDescent="0.2"/>
    <row r="47" spans="1:11" s="137" customFormat="1" ht="12.75" customHeight="1" x14ac:dyDescent="0.2">
      <c r="A47" s="169" t="s">
        <v>521</v>
      </c>
      <c r="B47" s="170"/>
      <c r="C47" s="5"/>
      <c r="D47" s="14"/>
      <c r="E47" s="4"/>
      <c r="F47" s="4"/>
      <c r="G47" s="4"/>
      <c r="H47" s="4"/>
      <c r="I47" s="4"/>
      <c r="J47" s="4"/>
      <c r="K47" s="4"/>
    </row>
    <row r="48" spans="1:11" s="137" customFormat="1" x14ac:dyDescent="0.2">
      <c r="A48" s="167" t="s">
        <v>522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</row>
    <row r="49" spans="1:11" s="137" customFormat="1" ht="15.75" customHeight="1" x14ac:dyDescent="0.2">
      <c r="A49" s="165" t="s">
        <v>523</v>
      </c>
      <c r="B49" s="165"/>
      <c r="C49" s="165"/>
      <c r="D49" s="165"/>
      <c r="E49" s="165"/>
      <c r="F49" s="165"/>
      <c r="G49" s="165"/>
      <c r="H49" s="165"/>
      <c r="I49" s="165"/>
      <c r="J49" s="165"/>
      <c r="K49" s="165"/>
    </row>
    <row r="50" spans="1:11" s="137" customFormat="1" ht="15.75" customHeight="1" x14ac:dyDescent="0.2">
      <c r="A50" s="165" t="s">
        <v>524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</row>
    <row r="51" spans="1:11" s="137" customFormat="1" ht="16.5" customHeight="1" x14ac:dyDescent="0.2">
      <c r="A51" s="165" t="s">
        <v>525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</row>
    <row r="52" spans="1:11" s="137" customFormat="1" ht="15.75" customHeight="1" x14ac:dyDescent="0.2">
      <c r="A52" s="165" t="s">
        <v>526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</row>
    <row r="53" spans="1:11" s="137" customFormat="1" ht="15.75" customHeight="1" x14ac:dyDescent="0.2">
      <c r="A53" s="165" t="s">
        <v>527</v>
      </c>
      <c r="B53" s="165"/>
      <c r="C53" s="165"/>
      <c r="D53" s="165"/>
      <c r="E53" s="165"/>
      <c r="F53" s="165"/>
      <c r="G53" s="165"/>
      <c r="H53" s="165"/>
      <c r="I53" s="165"/>
      <c r="J53" s="165"/>
      <c r="K53" s="165"/>
    </row>
    <row r="54" spans="1:11" s="137" customFormat="1" ht="16.5" customHeight="1" x14ac:dyDescent="0.2">
      <c r="A54" s="165" t="s">
        <v>528</v>
      </c>
      <c r="B54" s="165"/>
      <c r="C54" s="165"/>
      <c r="D54" s="165"/>
      <c r="E54" s="165"/>
      <c r="F54" s="165"/>
      <c r="G54" s="165"/>
      <c r="H54" s="165"/>
      <c r="I54" s="165"/>
      <c r="J54" s="165"/>
      <c r="K54" s="165"/>
    </row>
    <row r="55" spans="1:11" s="137" customFormat="1" ht="30" customHeight="1" x14ac:dyDescent="0.2">
      <c r="A55" s="165" t="s">
        <v>552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</row>
    <row r="56" spans="1:11" s="137" customFormat="1" ht="27" customHeight="1" x14ac:dyDescent="0.2">
      <c r="A56" s="165" t="s">
        <v>553</v>
      </c>
      <c r="B56" s="165"/>
      <c r="C56" s="165"/>
      <c r="D56" s="165"/>
      <c r="E56" s="165"/>
      <c r="F56" s="165"/>
      <c r="G56" s="165"/>
      <c r="H56" s="165"/>
      <c r="I56" s="165"/>
      <c r="J56" s="165"/>
      <c r="K56" s="165"/>
    </row>
    <row r="57" spans="1:11" s="137" customFormat="1" ht="16.5" customHeight="1" x14ac:dyDescent="0.2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</row>
    <row r="58" spans="1:11" s="137" customFormat="1" ht="16.5" customHeight="1" x14ac:dyDescent="0.2">
      <c r="A58" s="167" t="s">
        <v>529</v>
      </c>
      <c r="B58" s="167"/>
      <c r="C58" s="17" t="s">
        <v>162</v>
      </c>
      <c r="D58" s="14"/>
      <c r="E58" s="4"/>
      <c r="F58" s="18" t="s">
        <v>160</v>
      </c>
      <c r="G58" s="4"/>
      <c r="H58" s="4"/>
      <c r="I58" s="4"/>
      <c r="J58" s="4"/>
      <c r="K58" s="4"/>
    </row>
  </sheetData>
  <mergeCells count="18">
    <mergeCell ref="A58:B58"/>
    <mergeCell ref="A49:K49"/>
    <mergeCell ref="A50:K50"/>
    <mergeCell ref="A51:K51"/>
    <mergeCell ref="A52:K52"/>
    <mergeCell ref="A53:K53"/>
    <mergeCell ref="A54:K54"/>
    <mergeCell ref="A55:K55"/>
    <mergeCell ref="A56:K56"/>
    <mergeCell ref="A3:I3"/>
    <mergeCell ref="A48:K48"/>
    <mergeCell ref="A47:B47"/>
    <mergeCell ref="A7:K7"/>
    <mergeCell ref="A18:K18"/>
    <mergeCell ref="A22:K22"/>
    <mergeCell ref="A27:K27"/>
    <mergeCell ref="A32:K32"/>
    <mergeCell ref="A43:K43"/>
  </mergeCells>
  <phoneticPr fontId="16" type="noConversion"/>
  <dataValidations count="1">
    <dataValidation type="whole" operator="equal" allowBlank="1" showInputMessage="1" showErrorMessage="1" sqref="J8:K16 J19:K20 J23:K25 J28:K30 J33:K41 J44:K44">
      <formula1>1</formula1>
    </dataValidation>
  </dataValidations>
  <pageMargins left="0.70866141732283472" right="0.5" top="0.74803149606299213" bottom="0.74803149606299213" header="0.31496062992125984" footer="0.31496062992125984"/>
  <pageSetup paperSize="9" scale="87" orientation="landscape" r:id="rId1"/>
  <rowBreaks count="1" manualBreakCount="1">
    <brk id="3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8"/>
  <sheetViews>
    <sheetView view="pageBreakPreview" zoomScale="60" zoomScaleNormal="60" workbookViewId="0">
      <selection activeCell="A2" sqref="A2"/>
    </sheetView>
  </sheetViews>
  <sheetFormatPr defaultRowHeight="12.75" x14ac:dyDescent="0.2"/>
  <cols>
    <col min="1" max="1" width="4.28515625" style="1" customWidth="1"/>
    <col min="2" max="2" width="17.85546875" style="1" customWidth="1"/>
    <col min="3" max="3" width="7.7109375" style="1" customWidth="1"/>
    <col min="4" max="4" width="6.42578125" style="130" customWidth="1"/>
    <col min="5" max="5" width="15.140625" style="1" customWidth="1"/>
    <col min="6" max="6" width="16" style="1" customWidth="1"/>
    <col min="7" max="7" width="15.5703125" style="1" customWidth="1"/>
    <col min="8" max="8" width="14" style="1" customWidth="1"/>
    <col min="9" max="9" width="17" style="1" customWidth="1"/>
    <col min="10" max="10" width="9.85546875" style="10" customWidth="1"/>
    <col min="11" max="11" width="11" style="10" customWidth="1"/>
    <col min="12" max="16384" width="9.140625" style="1"/>
  </cols>
  <sheetData>
    <row r="1" spans="1:11" x14ac:dyDescent="0.2">
      <c r="A1" s="1" t="s">
        <v>164</v>
      </c>
      <c r="B1" s="128"/>
      <c r="C1" s="5"/>
      <c r="D1" s="10"/>
    </row>
    <row r="2" spans="1:11" x14ac:dyDescent="0.2">
      <c r="A2" s="4" t="s">
        <v>761</v>
      </c>
      <c r="B2" s="128"/>
      <c r="C2" s="5"/>
      <c r="D2" s="10"/>
    </row>
    <row r="3" spans="1:11" x14ac:dyDescent="0.2">
      <c r="A3" s="180" t="s">
        <v>451</v>
      </c>
      <c r="B3" s="180"/>
      <c r="C3" s="180"/>
      <c r="D3" s="180"/>
      <c r="E3" s="180"/>
      <c r="F3" s="180"/>
      <c r="G3" s="180"/>
      <c r="H3" s="180"/>
      <c r="I3" s="180"/>
    </row>
    <row r="4" spans="1:11" x14ac:dyDescent="0.2">
      <c r="B4" s="128"/>
      <c r="C4" s="5"/>
      <c r="D4" s="10"/>
    </row>
    <row r="5" spans="1:11" s="130" customFormat="1" ht="63.75" x14ac:dyDescent="0.2">
      <c r="A5" s="116" t="s">
        <v>158</v>
      </c>
      <c r="B5" s="116" t="s">
        <v>156</v>
      </c>
      <c r="C5" s="116" t="s">
        <v>157</v>
      </c>
      <c r="D5" s="116" t="s">
        <v>750</v>
      </c>
      <c r="E5" s="144" t="s">
        <v>161</v>
      </c>
      <c r="F5" s="144" t="s">
        <v>533</v>
      </c>
      <c r="G5" s="144" t="s">
        <v>536</v>
      </c>
      <c r="H5" s="144" t="s">
        <v>534</v>
      </c>
      <c r="I5" s="144" t="s">
        <v>520</v>
      </c>
      <c r="J5" s="145" t="s">
        <v>544</v>
      </c>
      <c r="K5" s="145" t="s">
        <v>545</v>
      </c>
    </row>
    <row r="6" spans="1:11" ht="25.5" x14ac:dyDescent="0.2">
      <c r="A6" s="121">
        <v>1</v>
      </c>
      <c r="B6" s="121">
        <v>2</v>
      </c>
      <c r="C6" s="121">
        <v>3</v>
      </c>
      <c r="D6" s="116">
        <v>4</v>
      </c>
      <c r="E6" s="146">
        <v>5</v>
      </c>
      <c r="F6" s="146">
        <v>6</v>
      </c>
      <c r="G6" s="147" t="s">
        <v>540</v>
      </c>
      <c r="H6" s="146" t="s">
        <v>541</v>
      </c>
      <c r="I6" s="146" t="s">
        <v>532</v>
      </c>
      <c r="J6" s="145">
        <v>10</v>
      </c>
      <c r="K6" s="145">
        <v>11</v>
      </c>
    </row>
    <row r="7" spans="1:11" ht="12.75" customHeight="1" x14ac:dyDescent="0.2">
      <c r="A7" s="195" t="s">
        <v>615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1" ht="38.25" x14ac:dyDescent="0.2">
      <c r="A8" s="36">
        <v>1</v>
      </c>
      <c r="B8" s="52" t="s">
        <v>599</v>
      </c>
      <c r="C8" s="38">
        <v>1200</v>
      </c>
      <c r="D8" s="36" t="s">
        <v>163</v>
      </c>
      <c r="E8" s="45"/>
      <c r="F8" s="40"/>
      <c r="G8" s="40">
        <f>C8*F8</f>
        <v>0</v>
      </c>
      <c r="H8" s="41">
        <f>G8*0.095</f>
        <v>0</v>
      </c>
      <c r="I8" s="40">
        <f>G8+H8</f>
        <v>0</v>
      </c>
      <c r="J8" s="46"/>
      <c r="K8" s="46"/>
    </row>
    <row r="9" spans="1:11" ht="25.5" x14ac:dyDescent="0.2">
      <c r="A9" s="36">
        <v>2</v>
      </c>
      <c r="B9" s="37" t="s">
        <v>600</v>
      </c>
      <c r="C9" s="38">
        <v>50</v>
      </c>
      <c r="D9" s="36" t="s">
        <v>163</v>
      </c>
      <c r="E9" s="45"/>
      <c r="F9" s="40"/>
      <c r="G9" s="40">
        <f t="shared" ref="G9:G15" si="0">C9*F9</f>
        <v>0</v>
      </c>
      <c r="H9" s="41">
        <f t="shared" ref="H9:H15" si="1">G9*0.095</f>
        <v>0</v>
      </c>
      <c r="I9" s="40">
        <f t="shared" ref="I9:I15" si="2">G9+H9</f>
        <v>0</v>
      </c>
      <c r="J9" s="46"/>
      <c r="K9" s="46"/>
    </row>
    <row r="10" spans="1:11" ht="38.25" x14ac:dyDescent="0.2">
      <c r="A10" s="36">
        <v>3</v>
      </c>
      <c r="B10" s="37" t="s">
        <v>601</v>
      </c>
      <c r="C10" s="38">
        <v>200</v>
      </c>
      <c r="D10" s="36" t="s">
        <v>163</v>
      </c>
      <c r="E10" s="45"/>
      <c r="F10" s="40"/>
      <c r="G10" s="40">
        <f t="shared" si="0"/>
        <v>0</v>
      </c>
      <c r="H10" s="41">
        <f t="shared" si="1"/>
        <v>0</v>
      </c>
      <c r="I10" s="40">
        <f t="shared" si="2"/>
        <v>0</v>
      </c>
      <c r="J10" s="46"/>
      <c r="K10" s="46"/>
    </row>
    <row r="11" spans="1:11" ht="25.5" x14ac:dyDescent="0.2">
      <c r="A11" s="36">
        <v>4</v>
      </c>
      <c r="B11" s="37" t="s">
        <v>452</v>
      </c>
      <c r="C11" s="38">
        <v>60</v>
      </c>
      <c r="D11" s="36" t="s">
        <v>163</v>
      </c>
      <c r="E11" s="45"/>
      <c r="F11" s="40"/>
      <c r="G11" s="40">
        <f t="shared" si="0"/>
        <v>0</v>
      </c>
      <c r="H11" s="41">
        <f t="shared" si="1"/>
        <v>0</v>
      </c>
      <c r="I11" s="40">
        <f t="shared" si="2"/>
        <v>0</v>
      </c>
      <c r="J11" s="46"/>
      <c r="K11" s="46"/>
    </row>
    <row r="12" spans="1:11" x14ac:dyDescent="0.2">
      <c r="A12" s="36">
        <v>5</v>
      </c>
      <c r="B12" s="37" t="s">
        <v>453</v>
      </c>
      <c r="C12" s="38">
        <v>30</v>
      </c>
      <c r="D12" s="36" t="s">
        <v>163</v>
      </c>
      <c r="E12" s="45"/>
      <c r="F12" s="40"/>
      <c r="G12" s="40">
        <f t="shared" si="0"/>
        <v>0</v>
      </c>
      <c r="H12" s="41">
        <f t="shared" si="1"/>
        <v>0</v>
      </c>
      <c r="I12" s="40">
        <f t="shared" si="2"/>
        <v>0</v>
      </c>
      <c r="J12" s="46"/>
      <c r="K12" s="46"/>
    </row>
    <row r="13" spans="1:11" x14ac:dyDescent="0.2">
      <c r="A13" s="36">
        <v>6</v>
      </c>
      <c r="B13" s="37" t="s">
        <v>454</v>
      </c>
      <c r="C13" s="38">
        <v>20</v>
      </c>
      <c r="D13" s="36" t="s">
        <v>163</v>
      </c>
      <c r="E13" s="45"/>
      <c r="F13" s="40"/>
      <c r="G13" s="40">
        <f t="shared" si="0"/>
        <v>0</v>
      </c>
      <c r="H13" s="41">
        <f t="shared" si="1"/>
        <v>0</v>
      </c>
      <c r="I13" s="40">
        <f t="shared" si="2"/>
        <v>0</v>
      </c>
      <c r="J13" s="46"/>
      <c r="K13" s="46"/>
    </row>
    <row r="14" spans="1:11" x14ac:dyDescent="0.2">
      <c r="A14" s="36">
        <v>7</v>
      </c>
      <c r="B14" s="37" t="s">
        <v>455</v>
      </c>
      <c r="C14" s="38">
        <v>20</v>
      </c>
      <c r="D14" s="36" t="s">
        <v>163</v>
      </c>
      <c r="E14" s="45"/>
      <c r="F14" s="40"/>
      <c r="G14" s="40">
        <f t="shared" si="0"/>
        <v>0</v>
      </c>
      <c r="H14" s="41">
        <f t="shared" si="1"/>
        <v>0</v>
      </c>
      <c r="I14" s="40">
        <f t="shared" si="2"/>
        <v>0</v>
      </c>
      <c r="J14" s="46"/>
      <c r="K14" s="46"/>
    </row>
    <row r="15" spans="1:11" ht="25.5" x14ac:dyDescent="0.2">
      <c r="A15" s="36">
        <v>8</v>
      </c>
      <c r="B15" s="37" t="s">
        <v>456</v>
      </c>
      <c r="C15" s="38">
        <v>20</v>
      </c>
      <c r="D15" s="36" t="s">
        <v>163</v>
      </c>
      <c r="E15" s="45"/>
      <c r="F15" s="40"/>
      <c r="G15" s="40">
        <f t="shared" si="0"/>
        <v>0</v>
      </c>
      <c r="H15" s="41">
        <f t="shared" si="1"/>
        <v>0</v>
      </c>
      <c r="I15" s="40">
        <f t="shared" si="2"/>
        <v>0</v>
      </c>
      <c r="J15" s="46"/>
      <c r="K15" s="46"/>
    </row>
    <row r="16" spans="1:11" x14ac:dyDescent="0.2">
      <c r="A16" s="37"/>
      <c r="B16" s="42" t="s">
        <v>438</v>
      </c>
      <c r="C16" s="54" t="s">
        <v>159</v>
      </c>
      <c r="D16" s="55" t="s">
        <v>159</v>
      </c>
      <c r="E16" s="45"/>
      <c r="F16" s="45"/>
      <c r="G16" s="45">
        <f>SUM(G8:G15)</f>
        <v>0</v>
      </c>
      <c r="H16" s="45">
        <f t="shared" ref="H16:K16" si="3">SUM(H8:H15)</f>
        <v>0</v>
      </c>
      <c r="I16" s="45">
        <f t="shared" si="3"/>
        <v>0</v>
      </c>
      <c r="J16" s="45">
        <f t="shared" si="3"/>
        <v>0</v>
      </c>
      <c r="K16" s="45">
        <f t="shared" si="3"/>
        <v>0</v>
      </c>
    </row>
    <row r="17" spans="1:11" ht="21" customHeight="1" x14ac:dyDescent="0.2">
      <c r="A17" s="181" t="s">
        <v>616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</row>
    <row r="18" spans="1:11" ht="31.5" customHeight="1" x14ac:dyDescent="0.2">
      <c r="A18" s="36">
        <v>9</v>
      </c>
      <c r="B18" s="37" t="s">
        <v>602</v>
      </c>
      <c r="C18" s="38">
        <v>100</v>
      </c>
      <c r="D18" s="36" t="s">
        <v>163</v>
      </c>
      <c r="E18" s="45"/>
      <c r="F18" s="40"/>
      <c r="G18" s="40">
        <f t="shared" ref="G18:G26" si="4">C18*F18</f>
        <v>0</v>
      </c>
      <c r="H18" s="41">
        <f>G18*0.095</f>
        <v>0</v>
      </c>
      <c r="I18" s="40">
        <f t="shared" ref="I18:I26" si="5">G18+H18</f>
        <v>0</v>
      </c>
      <c r="J18" s="46"/>
      <c r="K18" s="46"/>
    </row>
    <row r="19" spans="1:11" ht="18" customHeight="1" x14ac:dyDescent="0.2">
      <c r="A19" s="36">
        <v>10</v>
      </c>
      <c r="B19" s="37" t="s">
        <v>603</v>
      </c>
      <c r="C19" s="38">
        <v>3000</v>
      </c>
      <c r="D19" s="36" t="s">
        <v>554</v>
      </c>
      <c r="E19" s="45"/>
      <c r="F19" s="40"/>
      <c r="G19" s="40">
        <f t="shared" si="4"/>
        <v>0</v>
      </c>
      <c r="H19" s="41">
        <f t="shared" ref="H19:H26" si="6">G19*0.095</f>
        <v>0</v>
      </c>
      <c r="I19" s="40">
        <f t="shared" si="5"/>
        <v>0</v>
      </c>
      <c r="J19" s="46"/>
      <c r="K19" s="46"/>
    </row>
    <row r="20" spans="1:11" x14ac:dyDescent="0.2">
      <c r="A20" s="36">
        <v>11</v>
      </c>
      <c r="B20" s="37" t="s">
        <v>457</v>
      </c>
      <c r="C20" s="38">
        <v>10</v>
      </c>
      <c r="D20" s="36" t="s">
        <v>163</v>
      </c>
      <c r="E20" s="45"/>
      <c r="F20" s="40"/>
      <c r="G20" s="40">
        <f t="shared" si="4"/>
        <v>0</v>
      </c>
      <c r="H20" s="41">
        <f t="shared" si="6"/>
        <v>0</v>
      </c>
      <c r="I20" s="40">
        <f t="shared" si="5"/>
        <v>0</v>
      </c>
      <c r="J20" s="46"/>
      <c r="K20" s="46"/>
    </row>
    <row r="21" spans="1:11" x14ac:dyDescent="0.2">
      <c r="A21" s="36">
        <v>12</v>
      </c>
      <c r="B21" s="37" t="s">
        <v>346</v>
      </c>
      <c r="C21" s="38">
        <v>150</v>
      </c>
      <c r="D21" s="36" t="s">
        <v>163</v>
      </c>
      <c r="E21" s="45"/>
      <c r="F21" s="40"/>
      <c r="G21" s="40">
        <f t="shared" si="4"/>
        <v>0</v>
      </c>
      <c r="H21" s="41">
        <f t="shared" si="6"/>
        <v>0</v>
      </c>
      <c r="I21" s="40">
        <f t="shared" si="5"/>
        <v>0</v>
      </c>
      <c r="J21" s="46"/>
      <c r="K21" s="46"/>
    </row>
    <row r="22" spans="1:11" x14ac:dyDescent="0.2">
      <c r="A22" s="36">
        <v>13</v>
      </c>
      <c r="B22" s="37" t="s">
        <v>604</v>
      </c>
      <c r="C22" s="38">
        <v>150</v>
      </c>
      <c r="D22" s="36" t="s">
        <v>163</v>
      </c>
      <c r="E22" s="45"/>
      <c r="F22" s="40"/>
      <c r="G22" s="40">
        <f t="shared" si="4"/>
        <v>0</v>
      </c>
      <c r="H22" s="41">
        <f t="shared" si="6"/>
        <v>0</v>
      </c>
      <c r="I22" s="40">
        <f t="shared" si="5"/>
        <v>0</v>
      </c>
      <c r="J22" s="46"/>
      <c r="K22" s="46"/>
    </row>
    <row r="23" spans="1:11" x14ac:dyDescent="0.2">
      <c r="A23" s="36">
        <v>14</v>
      </c>
      <c r="B23" s="37" t="s">
        <v>345</v>
      </c>
      <c r="C23" s="38">
        <v>300</v>
      </c>
      <c r="D23" s="36" t="s">
        <v>163</v>
      </c>
      <c r="E23" s="45"/>
      <c r="F23" s="40"/>
      <c r="G23" s="40">
        <f t="shared" si="4"/>
        <v>0</v>
      </c>
      <c r="H23" s="41">
        <f t="shared" si="6"/>
        <v>0</v>
      </c>
      <c r="I23" s="40">
        <f t="shared" si="5"/>
        <v>0</v>
      </c>
      <c r="J23" s="46"/>
      <c r="K23" s="46"/>
    </row>
    <row r="24" spans="1:11" x14ac:dyDescent="0.2">
      <c r="A24" s="36">
        <v>15</v>
      </c>
      <c r="B24" s="37" t="s">
        <v>347</v>
      </c>
      <c r="C24" s="38">
        <v>50</v>
      </c>
      <c r="D24" s="36" t="s">
        <v>163</v>
      </c>
      <c r="E24" s="45"/>
      <c r="F24" s="40"/>
      <c r="G24" s="40">
        <f t="shared" si="4"/>
        <v>0</v>
      </c>
      <c r="H24" s="41">
        <f t="shared" si="6"/>
        <v>0</v>
      </c>
      <c r="I24" s="40">
        <f t="shared" si="5"/>
        <v>0</v>
      </c>
      <c r="J24" s="46"/>
      <c r="K24" s="46"/>
    </row>
    <row r="25" spans="1:11" x14ac:dyDescent="0.2">
      <c r="A25" s="36">
        <v>16</v>
      </c>
      <c r="B25" s="37" t="s">
        <v>348</v>
      </c>
      <c r="C25" s="38">
        <v>300</v>
      </c>
      <c r="D25" s="36" t="s">
        <v>163</v>
      </c>
      <c r="E25" s="45"/>
      <c r="F25" s="40"/>
      <c r="G25" s="40">
        <f t="shared" si="4"/>
        <v>0</v>
      </c>
      <c r="H25" s="41">
        <f t="shared" si="6"/>
        <v>0</v>
      </c>
      <c r="I25" s="40">
        <f t="shared" si="5"/>
        <v>0</v>
      </c>
      <c r="J25" s="46"/>
      <c r="K25" s="46"/>
    </row>
    <row r="26" spans="1:11" x14ac:dyDescent="0.2">
      <c r="A26" s="36">
        <v>17</v>
      </c>
      <c r="B26" s="37" t="s">
        <v>349</v>
      </c>
      <c r="C26" s="38">
        <v>300</v>
      </c>
      <c r="D26" s="36" t="s">
        <v>163</v>
      </c>
      <c r="E26" s="45"/>
      <c r="F26" s="40"/>
      <c r="G26" s="40">
        <f t="shared" si="4"/>
        <v>0</v>
      </c>
      <c r="H26" s="41">
        <f t="shared" si="6"/>
        <v>0</v>
      </c>
      <c r="I26" s="40">
        <f t="shared" si="5"/>
        <v>0</v>
      </c>
      <c r="J26" s="46"/>
      <c r="K26" s="46"/>
    </row>
    <row r="27" spans="1:11" x14ac:dyDescent="0.2">
      <c r="A27" s="37"/>
      <c r="B27" s="42" t="s">
        <v>169</v>
      </c>
      <c r="C27" s="54" t="s">
        <v>159</v>
      </c>
      <c r="D27" s="55" t="s">
        <v>159</v>
      </c>
      <c r="E27" s="45"/>
      <c r="F27" s="45"/>
      <c r="G27" s="45">
        <f>SUM(G18:G26)</f>
        <v>0</v>
      </c>
      <c r="H27" s="45">
        <f t="shared" ref="H27:K27" si="7">SUM(H18:H26)</f>
        <v>0</v>
      </c>
      <c r="I27" s="45">
        <f t="shared" si="7"/>
        <v>0</v>
      </c>
      <c r="J27" s="45">
        <f t="shared" si="7"/>
        <v>0</v>
      </c>
      <c r="K27" s="45">
        <f t="shared" si="7"/>
        <v>0</v>
      </c>
    </row>
    <row r="28" spans="1:11" ht="12.75" customHeight="1" x14ac:dyDescent="0.2">
      <c r="A28" s="181" t="s">
        <v>617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</row>
    <row r="29" spans="1:11" ht="25.5" x14ac:dyDescent="0.2">
      <c r="A29" s="36">
        <v>18</v>
      </c>
      <c r="B29" s="37" t="s">
        <v>458</v>
      </c>
      <c r="C29" s="38">
        <v>1000</v>
      </c>
      <c r="D29" s="36" t="s">
        <v>163</v>
      </c>
      <c r="E29" s="45"/>
      <c r="F29" s="40"/>
      <c r="G29" s="40">
        <f>C29*F29</f>
        <v>0</v>
      </c>
      <c r="H29" s="41">
        <f>G29*0.095</f>
        <v>0</v>
      </c>
      <c r="I29" s="40">
        <f>G29+H29</f>
        <v>0</v>
      </c>
      <c r="J29" s="46"/>
      <c r="K29" s="46"/>
    </row>
    <row r="30" spans="1:11" x14ac:dyDescent="0.2">
      <c r="A30" s="36">
        <v>19</v>
      </c>
      <c r="B30" s="37" t="s">
        <v>459</v>
      </c>
      <c r="C30" s="43">
        <v>300</v>
      </c>
      <c r="D30" s="49" t="s">
        <v>163</v>
      </c>
      <c r="E30" s="45"/>
      <c r="F30" s="40"/>
      <c r="G30" s="40">
        <f t="shared" ref="G30:G37" si="8">C30*F30</f>
        <v>0</v>
      </c>
      <c r="H30" s="41">
        <f t="shared" ref="H30:H37" si="9">G30*0.095</f>
        <v>0</v>
      </c>
      <c r="I30" s="40">
        <f t="shared" ref="I30:I37" si="10">G30+H30</f>
        <v>0</v>
      </c>
      <c r="J30" s="46"/>
      <c r="K30" s="46"/>
    </row>
    <row r="31" spans="1:11" ht="25.5" x14ac:dyDescent="0.2">
      <c r="A31" s="36">
        <v>20</v>
      </c>
      <c r="B31" s="37" t="s">
        <v>460</v>
      </c>
      <c r="C31" s="43">
        <v>100</v>
      </c>
      <c r="D31" s="49" t="s">
        <v>163</v>
      </c>
      <c r="E31" s="45"/>
      <c r="F31" s="40"/>
      <c r="G31" s="40">
        <f t="shared" si="8"/>
        <v>0</v>
      </c>
      <c r="H31" s="41">
        <f t="shared" si="9"/>
        <v>0</v>
      </c>
      <c r="I31" s="40">
        <f t="shared" si="10"/>
        <v>0</v>
      </c>
      <c r="J31" s="46"/>
      <c r="K31" s="46"/>
    </row>
    <row r="32" spans="1:11" x14ac:dyDescent="0.2">
      <c r="A32" s="36">
        <v>21</v>
      </c>
      <c r="B32" s="37" t="s">
        <v>461</v>
      </c>
      <c r="C32" s="43">
        <v>40</v>
      </c>
      <c r="D32" s="49" t="s">
        <v>163</v>
      </c>
      <c r="E32" s="45"/>
      <c r="F32" s="40"/>
      <c r="G32" s="40">
        <f t="shared" si="8"/>
        <v>0</v>
      </c>
      <c r="H32" s="41">
        <f t="shared" si="9"/>
        <v>0</v>
      </c>
      <c r="I32" s="40">
        <f t="shared" si="10"/>
        <v>0</v>
      </c>
      <c r="J32" s="46"/>
      <c r="K32" s="46"/>
    </row>
    <row r="33" spans="1:11" ht="25.5" x14ac:dyDescent="0.2">
      <c r="A33" s="36">
        <v>22</v>
      </c>
      <c r="B33" s="37" t="s">
        <v>462</v>
      </c>
      <c r="C33" s="43">
        <v>20</v>
      </c>
      <c r="D33" s="49" t="s">
        <v>163</v>
      </c>
      <c r="E33" s="45"/>
      <c r="F33" s="40"/>
      <c r="G33" s="40">
        <f t="shared" si="8"/>
        <v>0</v>
      </c>
      <c r="H33" s="41">
        <f t="shared" si="9"/>
        <v>0</v>
      </c>
      <c r="I33" s="40">
        <f t="shared" si="10"/>
        <v>0</v>
      </c>
      <c r="J33" s="46"/>
      <c r="K33" s="46"/>
    </row>
    <row r="34" spans="1:11" x14ac:dyDescent="0.2">
      <c r="A34" s="36">
        <v>23</v>
      </c>
      <c r="B34" s="37" t="s">
        <v>463</v>
      </c>
      <c r="C34" s="43">
        <v>10</v>
      </c>
      <c r="D34" s="49" t="s">
        <v>163</v>
      </c>
      <c r="E34" s="45"/>
      <c r="F34" s="40"/>
      <c r="G34" s="40">
        <f t="shared" si="8"/>
        <v>0</v>
      </c>
      <c r="H34" s="41">
        <f t="shared" si="9"/>
        <v>0</v>
      </c>
      <c r="I34" s="40">
        <f t="shared" si="10"/>
        <v>0</v>
      </c>
      <c r="J34" s="46"/>
      <c r="K34" s="46"/>
    </row>
    <row r="35" spans="1:11" x14ac:dyDescent="0.2">
      <c r="A35" s="36">
        <v>24</v>
      </c>
      <c r="B35" s="37" t="s">
        <v>464</v>
      </c>
      <c r="C35" s="43">
        <v>80</v>
      </c>
      <c r="D35" s="49" t="s">
        <v>163</v>
      </c>
      <c r="E35" s="45"/>
      <c r="F35" s="40"/>
      <c r="G35" s="40">
        <f t="shared" si="8"/>
        <v>0</v>
      </c>
      <c r="H35" s="41">
        <f t="shared" si="9"/>
        <v>0</v>
      </c>
      <c r="I35" s="40">
        <f t="shared" si="10"/>
        <v>0</v>
      </c>
      <c r="J35" s="46"/>
      <c r="K35" s="46"/>
    </row>
    <row r="36" spans="1:11" x14ac:dyDescent="0.2">
      <c r="A36" s="36">
        <v>25</v>
      </c>
      <c r="B36" s="37" t="s">
        <v>465</v>
      </c>
      <c r="C36" s="43">
        <v>20</v>
      </c>
      <c r="D36" s="49" t="s">
        <v>163</v>
      </c>
      <c r="E36" s="45"/>
      <c r="F36" s="40"/>
      <c r="G36" s="40">
        <f t="shared" si="8"/>
        <v>0</v>
      </c>
      <c r="H36" s="41">
        <f t="shared" si="9"/>
        <v>0</v>
      </c>
      <c r="I36" s="40">
        <f t="shared" si="10"/>
        <v>0</v>
      </c>
      <c r="J36" s="46"/>
      <c r="K36" s="46"/>
    </row>
    <row r="37" spans="1:11" x14ac:dyDescent="0.2">
      <c r="A37" s="36">
        <v>26</v>
      </c>
      <c r="B37" s="48" t="s">
        <v>466</v>
      </c>
      <c r="C37" s="47">
        <v>10</v>
      </c>
      <c r="D37" s="36" t="s">
        <v>163</v>
      </c>
      <c r="E37" s="45"/>
      <c r="F37" s="40"/>
      <c r="G37" s="40">
        <f t="shared" si="8"/>
        <v>0</v>
      </c>
      <c r="H37" s="41">
        <f t="shared" si="9"/>
        <v>0</v>
      </c>
      <c r="I37" s="40">
        <f t="shared" si="10"/>
        <v>0</v>
      </c>
      <c r="J37" s="46"/>
      <c r="K37" s="46"/>
    </row>
    <row r="38" spans="1:11" x14ac:dyDescent="0.2">
      <c r="A38" s="47"/>
      <c r="B38" s="42" t="s">
        <v>170</v>
      </c>
      <c r="C38" s="54" t="s">
        <v>159</v>
      </c>
      <c r="D38" s="55" t="s">
        <v>159</v>
      </c>
      <c r="E38" s="45"/>
      <c r="F38" s="45"/>
      <c r="G38" s="45">
        <f>SUM(G29:G37)</f>
        <v>0</v>
      </c>
      <c r="H38" s="45">
        <f t="shared" ref="H38:K38" si="11">SUM(H29:H37)</f>
        <v>0</v>
      </c>
      <c r="I38" s="45">
        <f t="shared" si="11"/>
        <v>0</v>
      </c>
      <c r="J38" s="45">
        <f t="shared" si="11"/>
        <v>0</v>
      </c>
      <c r="K38" s="45">
        <f t="shared" si="11"/>
        <v>0</v>
      </c>
    </row>
    <row r="39" spans="1:11" ht="12.75" customHeight="1" x14ac:dyDescent="0.2">
      <c r="A39" s="195" t="s">
        <v>711</v>
      </c>
      <c r="B39" s="195"/>
      <c r="C39" s="195"/>
      <c r="D39" s="195"/>
      <c r="E39" s="195"/>
      <c r="F39" s="195"/>
      <c r="G39" s="195"/>
      <c r="H39" s="195"/>
      <c r="I39" s="195"/>
      <c r="J39" s="195"/>
      <c r="K39" s="195"/>
    </row>
    <row r="40" spans="1:11" ht="22.5" customHeight="1" x14ac:dyDescent="0.2">
      <c r="A40" s="36">
        <v>27</v>
      </c>
      <c r="B40" s="37" t="s">
        <v>471</v>
      </c>
      <c r="C40" s="36">
        <v>30</v>
      </c>
      <c r="D40" s="36" t="s">
        <v>163</v>
      </c>
      <c r="E40" s="45"/>
      <c r="F40" s="40"/>
      <c r="G40" s="40">
        <f>C40*F40</f>
        <v>0</v>
      </c>
      <c r="H40" s="41">
        <f>G40*0.095</f>
        <v>0</v>
      </c>
      <c r="I40" s="40">
        <f>G40+H40</f>
        <v>0</v>
      </c>
      <c r="J40" s="46"/>
      <c r="K40" s="46"/>
    </row>
    <row r="41" spans="1:11" x14ac:dyDescent="0.2">
      <c r="A41" s="36">
        <v>28</v>
      </c>
      <c r="B41" s="37" t="s">
        <v>472</v>
      </c>
      <c r="C41" s="36">
        <v>10</v>
      </c>
      <c r="D41" s="36" t="s">
        <v>163</v>
      </c>
      <c r="E41" s="45"/>
      <c r="F41" s="40"/>
      <c r="G41" s="40">
        <f t="shared" ref="G41:G53" si="12">C41*F41</f>
        <v>0</v>
      </c>
      <c r="H41" s="41">
        <f t="shared" ref="H41:H54" si="13">G41*0.095</f>
        <v>0</v>
      </c>
      <c r="I41" s="40">
        <f t="shared" ref="I41:I53" si="14">G41+H41</f>
        <v>0</v>
      </c>
      <c r="J41" s="46"/>
      <c r="K41" s="46"/>
    </row>
    <row r="42" spans="1:11" x14ac:dyDescent="0.2">
      <c r="A42" s="36">
        <v>29</v>
      </c>
      <c r="B42" s="37" t="s">
        <v>467</v>
      </c>
      <c r="C42" s="36">
        <v>10</v>
      </c>
      <c r="D42" s="36" t="s">
        <v>163</v>
      </c>
      <c r="E42" s="45"/>
      <c r="F42" s="40"/>
      <c r="G42" s="40">
        <f t="shared" si="12"/>
        <v>0</v>
      </c>
      <c r="H42" s="41">
        <f t="shared" si="13"/>
        <v>0</v>
      </c>
      <c r="I42" s="40">
        <f t="shared" si="14"/>
        <v>0</v>
      </c>
      <c r="J42" s="46"/>
      <c r="K42" s="46"/>
    </row>
    <row r="43" spans="1:11" ht="38.25" x14ac:dyDescent="0.2">
      <c r="A43" s="36">
        <v>30</v>
      </c>
      <c r="B43" s="37" t="s">
        <v>468</v>
      </c>
      <c r="C43" s="36">
        <v>40</v>
      </c>
      <c r="D43" s="36" t="s">
        <v>163</v>
      </c>
      <c r="E43" s="45"/>
      <c r="F43" s="40"/>
      <c r="G43" s="40">
        <f t="shared" si="12"/>
        <v>0</v>
      </c>
      <c r="H43" s="41">
        <f t="shared" si="13"/>
        <v>0</v>
      </c>
      <c r="I43" s="40">
        <f t="shared" si="14"/>
        <v>0</v>
      </c>
      <c r="J43" s="46"/>
      <c r="K43" s="46"/>
    </row>
    <row r="44" spans="1:11" ht="32.25" customHeight="1" x14ac:dyDescent="0.2">
      <c r="A44" s="36">
        <v>31</v>
      </c>
      <c r="B44" s="37" t="s">
        <v>469</v>
      </c>
      <c r="C44" s="36">
        <v>40</v>
      </c>
      <c r="D44" s="36" t="s">
        <v>163</v>
      </c>
      <c r="E44" s="45"/>
      <c r="F44" s="40"/>
      <c r="G44" s="40">
        <f t="shared" si="12"/>
        <v>0</v>
      </c>
      <c r="H44" s="41">
        <f t="shared" si="13"/>
        <v>0</v>
      </c>
      <c r="I44" s="40">
        <f t="shared" si="14"/>
        <v>0</v>
      </c>
      <c r="J44" s="46"/>
      <c r="K44" s="46"/>
    </row>
    <row r="45" spans="1:11" ht="25.5" x14ac:dyDescent="0.2">
      <c r="A45" s="36">
        <v>32</v>
      </c>
      <c r="B45" s="37" t="s">
        <v>605</v>
      </c>
      <c r="C45" s="36">
        <v>90</v>
      </c>
      <c r="D45" s="36" t="s">
        <v>163</v>
      </c>
      <c r="E45" s="45"/>
      <c r="F45" s="40"/>
      <c r="G45" s="40">
        <f t="shared" si="12"/>
        <v>0</v>
      </c>
      <c r="H45" s="41">
        <f t="shared" si="13"/>
        <v>0</v>
      </c>
      <c r="I45" s="40">
        <f t="shared" si="14"/>
        <v>0</v>
      </c>
      <c r="J45" s="46"/>
      <c r="K45" s="46"/>
    </row>
    <row r="46" spans="1:11" ht="25.5" x14ac:dyDescent="0.2">
      <c r="A46" s="36">
        <v>33</v>
      </c>
      <c r="B46" s="37" t="s">
        <v>606</v>
      </c>
      <c r="C46" s="36">
        <v>100</v>
      </c>
      <c r="D46" s="36" t="s">
        <v>163</v>
      </c>
      <c r="E46" s="45"/>
      <c r="F46" s="40"/>
      <c r="G46" s="40">
        <f t="shared" si="12"/>
        <v>0</v>
      </c>
      <c r="H46" s="41">
        <f t="shared" si="13"/>
        <v>0</v>
      </c>
      <c r="I46" s="40">
        <f t="shared" si="14"/>
        <v>0</v>
      </c>
      <c r="J46" s="46"/>
      <c r="K46" s="46"/>
    </row>
    <row r="47" spans="1:11" ht="25.5" x14ac:dyDescent="0.2">
      <c r="A47" s="36">
        <v>34</v>
      </c>
      <c r="B47" s="37" t="s">
        <v>607</v>
      </c>
      <c r="C47" s="36">
        <v>350</v>
      </c>
      <c r="D47" s="36" t="s">
        <v>163</v>
      </c>
      <c r="E47" s="45"/>
      <c r="F47" s="40"/>
      <c r="G47" s="40">
        <f t="shared" si="12"/>
        <v>0</v>
      </c>
      <c r="H47" s="41">
        <f t="shared" si="13"/>
        <v>0</v>
      </c>
      <c r="I47" s="40">
        <f t="shared" si="14"/>
        <v>0</v>
      </c>
      <c r="J47" s="46"/>
      <c r="K47" s="46"/>
    </row>
    <row r="48" spans="1:11" ht="25.5" x14ac:dyDescent="0.2">
      <c r="A48" s="36">
        <v>35</v>
      </c>
      <c r="B48" s="37" t="s">
        <v>608</v>
      </c>
      <c r="C48" s="36">
        <v>160</v>
      </c>
      <c r="D48" s="36" t="s">
        <v>163</v>
      </c>
      <c r="E48" s="45"/>
      <c r="F48" s="40"/>
      <c r="G48" s="40">
        <f t="shared" si="12"/>
        <v>0</v>
      </c>
      <c r="H48" s="41">
        <f t="shared" si="13"/>
        <v>0</v>
      </c>
      <c r="I48" s="40">
        <f t="shared" si="14"/>
        <v>0</v>
      </c>
      <c r="J48" s="46"/>
      <c r="K48" s="46"/>
    </row>
    <row r="49" spans="1:11" ht="25.5" x14ac:dyDescent="0.2">
      <c r="A49" s="36">
        <v>36</v>
      </c>
      <c r="B49" s="37" t="s">
        <v>609</v>
      </c>
      <c r="C49" s="36">
        <v>160</v>
      </c>
      <c r="D49" s="36" t="s">
        <v>163</v>
      </c>
      <c r="E49" s="45"/>
      <c r="F49" s="40"/>
      <c r="G49" s="40">
        <f t="shared" si="12"/>
        <v>0</v>
      </c>
      <c r="H49" s="41">
        <f t="shared" si="13"/>
        <v>0</v>
      </c>
      <c r="I49" s="40">
        <f t="shared" si="14"/>
        <v>0</v>
      </c>
      <c r="J49" s="46"/>
      <c r="K49" s="46"/>
    </row>
    <row r="50" spans="1:11" ht="25.5" x14ac:dyDescent="0.2">
      <c r="A50" s="36">
        <v>37</v>
      </c>
      <c r="B50" s="37" t="s">
        <v>610</v>
      </c>
      <c r="C50" s="36">
        <v>400</v>
      </c>
      <c r="D50" s="36" t="s">
        <v>163</v>
      </c>
      <c r="E50" s="45"/>
      <c r="F50" s="40"/>
      <c r="G50" s="40">
        <f t="shared" si="12"/>
        <v>0</v>
      </c>
      <c r="H50" s="41">
        <f t="shared" si="13"/>
        <v>0</v>
      </c>
      <c r="I50" s="40">
        <f t="shared" si="14"/>
        <v>0</v>
      </c>
      <c r="J50" s="46"/>
      <c r="K50" s="46"/>
    </row>
    <row r="51" spans="1:11" ht="25.5" x14ac:dyDescent="0.2">
      <c r="A51" s="36">
        <v>38</v>
      </c>
      <c r="B51" s="37" t="s">
        <v>611</v>
      </c>
      <c r="C51" s="36">
        <v>160</v>
      </c>
      <c r="D51" s="36" t="s">
        <v>163</v>
      </c>
      <c r="E51" s="45"/>
      <c r="F51" s="40"/>
      <c r="G51" s="40">
        <f t="shared" si="12"/>
        <v>0</v>
      </c>
      <c r="H51" s="41">
        <f t="shared" si="13"/>
        <v>0</v>
      </c>
      <c r="I51" s="40">
        <f t="shared" si="14"/>
        <v>0</v>
      </c>
      <c r="J51" s="46"/>
      <c r="K51" s="46"/>
    </row>
    <row r="52" spans="1:11" x14ac:dyDescent="0.2">
      <c r="A52" s="36">
        <v>39</v>
      </c>
      <c r="B52" s="37" t="s">
        <v>612</v>
      </c>
      <c r="C52" s="36">
        <v>200</v>
      </c>
      <c r="D52" s="36" t="s">
        <v>163</v>
      </c>
      <c r="E52" s="45"/>
      <c r="F52" s="40"/>
      <c r="G52" s="40">
        <f t="shared" si="12"/>
        <v>0</v>
      </c>
      <c r="H52" s="41">
        <f t="shared" si="13"/>
        <v>0</v>
      </c>
      <c r="I52" s="40">
        <f t="shared" si="14"/>
        <v>0</v>
      </c>
      <c r="J52" s="46"/>
      <c r="K52" s="46"/>
    </row>
    <row r="53" spans="1:11" x14ac:dyDescent="0.2">
      <c r="A53" s="36">
        <v>40</v>
      </c>
      <c r="B53" s="37" t="s">
        <v>473</v>
      </c>
      <c r="C53" s="36">
        <v>40</v>
      </c>
      <c r="D53" s="36" t="s">
        <v>163</v>
      </c>
      <c r="E53" s="45"/>
      <c r="F53" s="40"/>
      <c r="G53" s="40">
        <f t="shared" si="12"/>
        <v>0</v>
      </c>
      <c r="H53" s="41">
        <f t="shared" si="13"/>
        <v>0</v>
      </c>
      <c r="I53" s="40">
        <f t="shared" si="14"/>
        <v>0</v>
      </c>
      <c r="J53" s="46"/>
      <c r="K53" s="46"/>
    </row>
    <row r="54" spans="1:11" x14ac:dyDescent="0.2">
      <c r="A54" s="36">
        <v>41</v>
      </c>
      <c r="B54" s="37" t="s">
        <v>613</v>
      </c>
      <c r="C54" s="36">
        <v>240</v>
      </c>
      <c r="D54" s="36" t="s">
        <v>163</v>
      </c>
      <c r="E54" s="45"/>
      <c r="F54" s="40"/>
      <c r="G54" s="40">
        <f>C54*F54</f>
        <v>0</v>
      </c>
      <c r="H54" s="41">
        <f t="shared" si="13"/>
        <v>0</v>
      </c>
      <c r="I54" s="40">
        <f>G54+H54</f>
        <v>0</v>
      </c>
      <c r="J54" s="46"/>
      <c r="K54" s="46"/>
    </row>
    <row r="55" spans="1:11" s="21" customFormat="1" x14ac:dyDescent="0.2">
      <c r="A55" s="36"/>
      <c r="B55" s="42" t="s">
        <v>267</v>
      </c>
      <c r="C55" s="54" t="s">
        <v>159</v>
      </c>
      <c r="D55" s="55" t="s">
        <v>159</v>
      </c>
      <c r="E55" s="45"/>
      <c r="F55" s="45"/>
      <c r="G55" s="45">
        <f>SUM(G40:G54)</f>
        <v>0</v>
      </c>
      <c r="H55" s="45">
        <f t="shared" ref="H55:K55" si="15">SUM(H40:H54)</f>
        <v>0</v>
      </c>
      <c r="I55" s="45">
        <f t="shared" si="15"/>
        <v>0</v>
      </c>
      <c r="J55" s="45">
        <f t="shared" si="15"/>
        <v>0</v>
      </c>
      <c r="K55" s="45">
        <f t="shared" si="15"/>
        <v>0</v>
      </c>
    </row>
    <row r="56" spans="1:11" ht="12.75" customHeight="1" x14ac:dyDescent="0.2">
      <c r="A56" s="195" t="s">
        <v>712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</row>
    <row r="57" spans="1:11" x14ac:dyDescent="0.2">
      <c r="A57" s="36">
        <v>42</v>
      </c>
      <c r="B57" s="48" t="s">
        <v>703</v>
      </c>
      <c r="C57" s="47">
        <v>400</v>
      </c>
      <c r="D57" s="36" t="s">
        <v>163</v>
      </c>
      <c r="E57" s="45"/>
      <c r="F57" s="40"/>
      <c r="G57" s="40">
        <f>C57*F57</f>
        <v>0</v>
      </c>
      <c r="H57" s="41">
        <f>G57*0.095</f>
        <v>0</v>
      </c>
      <c r="I57" s="40">
        <f>G57+H57</f>
        <v>0</v>
      </c>
      <c r="J57" s="46"/>
      <c r="K57" s="46"/>
    </row>
    <row r="58" spans="1:11" ht="14.25" customHeight="1" x14ac:dyDescent="0.2">
      <c r="A58" s="36">
        <v>43</v>
      </c>
      <c r="B58" s="48" t="s">
        <v>704</v>
      </c>
      <c r="C58" s="47">
        <v>40</v>
      </c>
      <c r="D58" s="36" t="s">
        <v>163</v>
      </c>
      <c r="E58" s="45"/>
      <c r="F58" s="40"/>
      <c r="G58" s="40">
        <f>C58*F58</f>
        <v>0</v>
      </c>
      <c r="H58" s="41">
        <f>G58*0.095</f>
        <v>0</v>
      </c>
      <c r="I58" s="40">
        <f>G58+H58</f>
        <v>0</v>
      </c>
      <c r="J58" s="46"/>
      <c r="K58" s="46"/>
    </row>
    <row r="59" spans="1:11" x14ac:dyDescent="0.2">
      <c r="A59" s="36"/>
      <c r="B59" s="42" t="s">
        <v>268</v>
      </c>
      <c r="C59" s="54" t="s">
        <v>159</v>
      </c>
      <c r="D59" s="55" t="s">
        <v>159</v>
      </c>
      <c r="E59" s="45"/>
      <c r="F59" s="45"/>
      <c r="G59" s="45">
        <f>SUM(G57:G58)</f>
        <v>0</v>
      </c>
      <c r="H59" s="45">
        <f t="shared" ref="H59:K59" si="16">SUM(H57:H58)</f>
        <v>0</v>
      </c>
      <c r="I59" s="45">
        <f t="shared" si="16"/>
        <v>0</v>
      </c>
      <c r="J59" s="45">
        <f t="shared" si="16"/>
        <v>0</v>
      </c>
      <c r="K59" s="45">
        <f t="shared" si="16"/>
        <v>0</v>
      </c>
    </row>
    <row r="60" spans="1:11" ht="12.75" customHeight="1" x14ac:dyDescent="0.2">
      <c r="A60" s="195" t="s">
        <v>713</v>
      </c>
      <c r="B60" s="195"/>
      <c r="C60" s="195"/>
      <c r="D60" s="195"/>
      <c r="E60" s="195"/>
      <c r="F60" s="195"/>
      <c r="G60" s="195"/>
      <c r="H60" s="195"/>
      <c r="I60" s="195"/>
      <c r="J60" s="195"/>
      <c r="K60" s="195"/>
    </row>
    <row r="61" spans="1:11" ht="25.5" x14ac:dyDescent="0.2">
      <c r="A61" s="36">
        <v>44</v>
      </c>
      <c r="B61" s="48" t="s">
        <v>614</v>
      </c>
      <c r="C61" s="36">
        <v>50</v>
      </c>
      <c r="D61" s="36" t="s">
        <v>163</v>
      </c>
      <c r="E61" s="45"/>
      <c r="F61" s="40"/>
      <c r="G61" s="40">
        <f>C61*F61</f>
        <v>0</v>
      </c>
      <c r="H61" s="41">
        <f>G61*0.095</f>
        <v>0</v>
      </c>
      <c r="I61" s="40">
        <f>G61+H61</f>
        <v>0</v>
      </c>
      <c r="J61" s="46"/>
      <c r="K61" s="46"/>
    </row>
    <row r="62" spans="1:11" ht="13.5" customHeight="1" x14ac:dyDescent="0.2">
      <c r="A62" s="36"/>
      <c r="B62" s="42" t="s">
        <v>269</v>
      </c>
      <c r="C62" s="54" t="s">
        <v>159</v>
      </c>
      <c r="D62" s="55" t="s">
        <v>159</v>
      </c>
      <c r="E62" s="45"/>
      <c r="F62" s="45"/>
      <c r="G62" s="45">
        <f>SUM(G61)</f>
        <v>0</v>
      </c>
      <c r="H62" s="45">
        <f t="shared" ref="H62:K62" si="17">SUM(H61)</f>
        <v>0</v>
      </c>
      <c r="I62" s="45">
        <f t="shared" si="17"/>
        <v>0</v>
      </c>
      <c r="J62" s="45">
        <f t="shared" si="17"/>
        <v>0</v>
      </c>
      <c r="K62" s="45">
        <f t="shared" si="17"/>
        <v>0</v>
      </c>
    </row>
    <row r="63" spans="1:11" ht="12.75" customHeight="1" x14ac:dyDescent="0.2">
      <c r="A63" s="195" t="s">
        <v>714</v>
      </c>
      <c r="B63" s="195"/>
      <c r="C63" s="195"/>
      <c r="D63" s="195"/>
      <c r="E63" s="195"/>
      <c r="F63" s="195"/>
      <c r="G63" s="195"/>
      <c r="H63" s="195"/>
      <c r="I63" s="195"/>
      <c r="J63" s="195"/>
      <c r="K63" s="195"/>
    </row>
    <row r="64" spans="1:11" x14ac:dyDescent="0.2">
      <c r="A64" s="36">
        <v>45</v>
      </c>
      <c r="B64" s="37" t="s">
        <v>470</v>
      </c>
      <c r="C64" s="47">
        <v>300</v>
      </c>
      <c r="D64" s="36" t="s">
        <v>163</v>
      </c>
      <c r="E64" s="45"/>
      <c r="F64" s="40"/>
      <c r="G64" s="40">
        <f>C64*F64</f>
        <v>0</v>
      </c>
      <c r="H64" s="41">
        <f>G64*0.095</f>
        <v>0</v>
      </c>
      <c r="I64" s="40">
        <f>G64+H64</f>
        <v>0</v>
      </c>
      <c r="J64" s="46"/>
      <c r="K64" s="46"/>
    </row>
    <row r="65" spans="1:11" ht="18.75" customHeight="1" x14ac:dyDescent="0.2">
      <c r="A65" s="12"/>
      <c r="B65" s="42" t="s">
        <v>271</v>
      </c>
      <c r="C65" s="54" t="s">
        <v>159</v>
      </c>
      <c r="D65" s="55" t="s">
        <v>159</v>
      </c>
      <c r="E65" s="45"/>
      <c r="F65" s="45"/>
      <c r="G65" s="45">
        <f>SUM(G64:G64)</f>
        <v>0</v>
      </c>
      <c r="H65" s="45">
        <f t="shared" ref="H65:K65" si="18">SUM(H64:H64)</f>
        <v>0</v>
      </c>
      <c r="I65" s="45">
        <f t="shared" si="18"/>
        <v>0</v>
      </c>
      <c r="J65" s="45">
        <f t="shared" si="18"/>
        <v>0</v>
      </c>
      <c r="K65" s="45">
        <f t="shared" si="18"/>
        <v>0</v>
      </c>
    </row>
    <row r="66" spans="1:11" x14ac:dyDescent="0.2">
      <c r="B66" s="183"/>
      <c r="C66" s="185"/>
      <c r="D66" s="185"/>
      <c r="E66" s="185"/>
      <c r="F66" s="185"/>
      <c r="G66" s="185"/>
      <c r="H66" s="185"/>
      <c r="I66" s="185"/>
    </row>
    <row r="67" spans="1:11" s="137" customFormat="1" ht="17.25" customHeight="1" x14ac:dyDescent="0.2">
      <c r="A67" s="186" t="s">
        <v>521</v>
      </c>
      <c r="B67" s="186"/>
      <c r="C67" s="186"/>
      <c r="D67" s="186"/>
      <c r="E67" s="186"/>
      <c r="F67" s="186"/>
      <c r="G67" s="186"/>
      <c r="H67" s="186"/>
      <c r="I67" s="186"/>
      <c r="J67" s="133"/>
      <c r="K67" s="133"/>
    </row>
    <row r="68" spans="1:11" s="137" customFormat="1" ht="35.25" customHeight="1" x14ac:dyDescent="0.2">
      <c r="A68" s="167" t="s">
        <v>522</v>
      </c>
      <c r="B68" s="167"/>
      <c r="C68" s="167"/>
      <c r="D68" s="167"/>
      <c r="E68" s="167"/>
      <c r="F68" s="167"/>
      <c r="G68" s="167"/>
      <c r="H68" s="167"/>
      <c r="I68" s="167"/>
      <c r="J68" s="167"/>
      <c r="K68" s="167"/>
    </row>
    <row r="69" spans="1:11" s="137" customFormat="1" ht="15.75" customHeight="1" x14ac:dyDescent="0.2">
      <c r="A69" s="165" t="s">
        <v>523</v>
      </c>
      <c r="B69" s="165"/>
      <c r="C69" s="165"/>
      <c r="D69" s="165"/>
      <c r="E69" s="165"/>
      <c r="F69" s="165"/>
      <c r="G69" s="165"/>
      <c r="H69" s="165"/>
      <c r="I69" s="165"/>
      <c r="J69" s="165"/>
      <c r="K69" s="165"/>
    </row>
    <row r="70" spans="1:11" s="137" customFormat="1" ht="15.75" customHeight="1" x14ac:dyDescent="0.2">
      <c r="A70" s="165" t="s">
        <v>524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</row>
    <row r="71" spans="1:11" s="137" customFormat="1" ht="16.5" customHeight="1" x14ac:dyDescent="0.2">
      <c r="A71" s="165" t="s">
        <v>525</v>
      </c>
      <c r="B71" s="165"/>
      <c r="C71" s="165"/>
      <c r="D71" s="165"/>
      <c r="E71" s="165"/>
      <c r="F71" s="165"/>
      <c r="G71" s="165"/>
      <c r="H71" s="165"/>
      <c r="I71" s="165"/>
      <c r="J71" s="165"/>
      <c r="K71" s="165"/>
    </row>
    <row r="72" spans="1:11" s="137" customFormat="1" ht="15.75" customHeight="1" x14ac:dyDescent="0.2">
      <c r="A72" s="165" t="s">
        <v>526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</row>
    <row r="73" spans="1:11" s="137" customFormat="1" ht="15.75" customHeight="1" x14ac:dyDescent="0.2">
      <c r="A73" s="165" t="s">
        <v>527</v>
      </c>
      <c r="B73" s="165"/>
      <c r="C73" s="165"/>
      <c r="D73" s="165"/>
      <c r="E73" s="165"/>
      <c r="F73" s="165"/>
      <c r="G73" s="165"/>
      <c r="H73" s="165"/>
      <c r="I73" s="165"/>
      <c r="J73" s="165"/>
      <c r="K73" s="165"/>
    </row>
    <row r="74" spans="1:11" s="137" customFormat="1" ht="16.5" customHeight="1" x14ac:dyDescent="0.2">
      <c r="A74" s="165" t="s">
        <v>528</v>
      </c>
      <c r="B74" s="165"/>
      <c r="C74" s="165"/>
      <c r="D74" s="165"/>
      <c r="E74" s="165"/>
      <c r="F74" s="165"/>
      <c r="G74" s="165"/>
      <c r="H74" s="165"/>
      <c r="I74" s="165"/>
      <c r="J74" s="165"/>
      <c r="K74" s="165"/>
    </row>
    <row r="75" spans="1:11" s="137" customFormat="1" ht="40.5" customHeight="1" x14ac:dyDescent="0.2">
      <c r="A75" s="165" t="s">
        <v>552</v>
      </c>
      <c r="B75" s="165"/>
      <c r="C75" s="165"/>
      <c r="D75" s="165"/>
      <c r="E75" s="165"/>
      <c r="F75" s="165"/>
      <c r="G75" s="165"/>
      <c r="H75" s="165"/>
      <c r="I75" s="165"/>
      <c r="J75" s="165"/>
      <c r="K75" s="165"/>
    </row>
    <row r="76" spans="1:11" s="137" customFormat="1" ht="27" customHeight="1" x14ac:dyDescent="0.2">
      <c r="A76" s="165" t="s">
        <v>553</v>
      </c>
      <c r="B76" s="165"/>
      <c r="C76" s="165"/>
      <c r="D76" s="165"/>
      <c r="E76" s="165"/>
      <c r="F76" s="165"/>
      <c r="G76" s="165"/>
      <c r="H76" s="165"/>
      <c r="I76" s="165"/>
      <c r="J76" s="165"/>
      <c r="K76" s="165"/>
    </row>
    <row r="77" spans="1:11" s="137" customFormat="1" ht="16.5" customHeight="1" x14ac:dyDescent="0.2">
      <c r="A77" s="127"/>
      <c r="B77" s="127"/>
      <c r="C77" s="127"/>
      <c r="D77" s="131"/>
      <c r="E77" s="127"/>
      <c r="F77" s="127"/>
      <c r="G77" s="127"/>
      <c r="H77" s="127"/>
      <c r="I77" s="127"/>
      <c r="J77" s="132"/>
      <c r="K77" s="132"/>
    </row>
    <row r="78" spans="1:11" s="137" customFormat="1" ht="16.5" customHeight="1" x14ac:dyDescent="0.2">
      <c r="A78" s="167" t="s">
        <v>529</v>
      </c>
      <c r="B78" s="167"/>
      <c r="C78" s="17" t="s">
        <v>162</v>
      </c>
      <c r="D78" s="133"/>
      <c r="E78" s="4"/>
      <c r="F78" s="18" t="s">
        <v>160</v>
      </c>
      <c r="G78" s="4"/>
      <c r="H78" s="4"/>
      <c r="I78" s="4"/>
      <c r="J78" s="133"/>
      <c r="K78" s="133"/>
    </row>
  </sheetData>
  <mergeCells count="20">
    <mergeCell ref="A67:I67"/>
    <mergeCell ref="A3:I3"/>
    <mergeCell ref="B66:I66"/>
    <mergeCell ref="A7:K7"/>
    <mergeCell ref="A17:K17"/>
    <mergeCell ref="A28:K28"/>
    <mergeCell ref="A39:K39"/>
    <mergeCell ref="A56:K56"/>
    <mergeCell ref="A60:K60"/>
    <mergeCell ref="A63:K63"/>
    <mergeCell ref="A78:B78"/>
    <mergeCell ref="A68:K68"/>
    <mergeCell ref="A69:K69"/>
    <mergeCell ref="A70:K70"/>
    <mergeCell ref="A71:K71"/>
    <mergeCell ref="A75:K75"/>
    <mergeCell ref="A72:K72"/>
    <mergeCell ref="A73:K73"/>
    <mergeCell ref="A74:K74"/>
    <mergeCell ref="A76:K76"/>
  </mergeCells>
  <phoneticPr fontId="16" type="noConversion"/>
  <dataValidations count="1">
    <dataValidation type="whole" operator="equal" allowBlank="1" showInputMessage="1" showErrorMessage="1" sqref="J8:K15 J18:K26 J29:K37 J40:K54 J57:K58 J61:K61 J64:K64">
      <formula1>1</formula1>
    </dataValidation>
  </dataValidations>
  <pageMargins left="0.70866141732283472" right="0.3" top="0.74803149606299213" bottom="0.74803149606299213" header="0.31496062992125984" footer="0.31496062992125984"/>
  <pageSetup paperSize="9" scale="92" orientation="landscape" r:id="rId1"/>
  <rowBreaks count="2" manualBreakCount="2">
    <brk id="27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5</vt:i4>
      </vt:variant>
    </vt:vector>
  </HeadingPairs>
  <TitlesOfParts>
    <vt:vector size="17" baseType="lpstr">
      <vt:lpstr>MLEKO IN MLEČNI IZDELKI</vt:lpstr>
      <vt:lpstr>MESO IN MESNI IZDELKI</vt:lpstr>
      <vt:lpstr>RIBE </vt:lpstr>
      <vt:lpstr>JAJCA</vt:lpstr>
      <vt:lpstr>OLJA IN IZDELKI </vt:lpstr>
      <vt:lpstr>SVEŽE SADNJE, ZELENJAVA, SUHO S</vt:lpstr>
      <vt:lpstr>ZAMRZNJENA IN KONZERVIRANA ZELE</vt:lpstr>
      <vt:lpstr>SADNI SOKOVI, VODA SIRUPI, LEDE</vt:lpstr>
      <vt:lpstr>ŽITA IN MLEVSKI IZDELKI</vt:lpstr>
      <vt:lpstr>ZAMRZNJENI IZDELKI IZ TESTA</vt:lpstr>
      <vt:lpstr>KRUH; PEKOVSKO PECIVO, KEKSI; S</vt:lpstr>
      <vt:lpstr>OSTALO PREHRAMBENO BLAGO </vt:lpstr>
      <vt:lpstr>'MLEKO IN MLEČNI IZDELKI'!Področje_tiskanja</vt:lpstr>
      <vt:lpstr>'RIBE '!Področje_tiskanja</vt:lpstr>
      <vt:lpstr>'SVEŽE SADNJE, ZELENJAVA, SUHO S'!Področje_tiskanja</vt:lpstr>
      <vt:lpstr>'MESO IN MESNI IZDELKI'!Tiskanje_naslovov</vt:lpstr>
      <vt:lpstr>'MLEKO IN MLEČNI IZDELKI'!Tiskanje_naslovov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Stopar</dc:creator>
  <cp:lastModifiedBy>Irena Stopar</cp:lastModifiedBy>
  <cp:lastPrinted>2014-09-29T13:44:56Z</cp:lastPrinted>
  <dcterms:created xsi:type="dcterms:W3CDTF">2011-09-19T19:31:00Z</dcterms:created>
  <dcterms:modified xsi:type="dcterms:W3CDTF">2014-09-29T13:46:49Z</dcterms:modified>
</cp:coreProperties>
</file>